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firstSheet="5" activeTab="12"/>
  </bookViews>
  <sheets>
    <sheet name="Estimate" sheetId="1" r:id="rId1"/>
    <sheet name="Instructions" sheetId="2" r:id="rId2"/>
    <sheet name="8-Single" sheetId="3" r:id="rId3"/>
    <sheet name="8-Double" sheetId="4" r:id="rId4"/>
    <sheet name="16-Single" sheetId="5" r:id="rId5"/>
    <sheet name="16-Pub Comp" sheetId="6" r:id="rId6"/>
    <sheet name="16-Double" sheetId="7" r:id="rId7"/>
    <sheet name="32-Single" sheetId="8" r:id="rId8"/>
    <sheet name="32-Pub Comp" sheetId="9" r:id="rId9"/>
    <sheet name="32-Double" sheetId="10" r:id="rId10"/>
    <sheet name="64-Single" sheetId="11" r:id="rId11"/>
    <sheet name="64-Double" sheetId="12" r:id="rId12"/>
    <sheet name="Numbers" sheetId="13" r:id="rId13"/>
  </sheets>
  <definedNames>
    <definedName name="_xlnm.Print_Area" localSheetId="6">'16-Double'!$A$1:$M$37</definedName>
    <definedName name="_xlnm.Print_Area" localSheetId="4">'16-Single'!$A$1:$G$37</definedName>
    <definedName name="_xlnm.Print_Area" localSheetId="9">'32-Double'!$A$1:$P$72</definedName>
    <definedName name="_xlnm.Print_Area" localSheetId="7">'32-Single'!$A$1:$H$72</definedName>
    <definedName name="_xlnm.Print_Area" localSheetId="11">'64-Double'!$A$1:$V$136</definedName>
    <definedName name="_xlnm.Print_Area" localSheetId="10">'64-Single'!$A$1:$L$136</definedName>
    <definedName name="_xlnm.Print_Area" localSheetId="3">'8-Double'!$A$1:$J$19</definedName>
    <definedName name="_xlnm.Print_Area" localSheetId="2">'8-Single'!$A$1:$F$19</definedName>
  </definedNames>
  <calcPr fullCalcOnLoad="1"/>
</workbook>
</file>

<file path=xl/sharedStrings.xml><?xml version="1.0" encoding="utf-8"?>
<sst xmlns="http://schemas.openxmlformats.org/spreadsheetml/2006/main" count="275" uniqueCount="154">
  <si>
    <t>winner of loser's side</t>
  </si>
  <si>
    <t>winner of winner's side</t>
  </si>
  <si>
    <t>W1</t>
  </si>
  <si>
    <t>W2</t>
  </si>
  <si>
    <t>W3</t>
  </si>
  <si>
    <t>loser of W1</t>
  </si>
  <si>
    <t>loser of W2</t>
  </si>
  <si>
    <t>overall winner</t>
  </si>
  <si>
    <t>loser from W3</t>
  </si>
  <si>
    <t>LOSER'S BRACKET</t>
  </si>
  <si>
    <t>WINNER'S BRACKET</t>
  </si>
  <si>
    <t>W5</t>
  </si>
  <si>
    <t>loser of W4</t>
  </si>
  <si>
    <t>W7</t>
  </si>
  <si>
    <t>loser of W3</t>
  </si>
  <si>
    <t>loser from W5</t>
  </si>
  <si>
    <t>W6</t>
  </si>
  <si>
    <t>W4</t>
  </si>
  <si>
    <t>winner of loser's bracket</t>
  </si>
  <si>
    <t>loser from W6</t>
  </si>
  <si>
    <t>loser from W7</t>
  </si>
  <si>
    <t>A-1</t>
  </si>
  <si>
    <t>B-1</t>
  </si>
  <si>
    <t>loser of A-5</t>
  </si>
  <si>
    <t>A-2</t>
  </si>
  <si>
    <t>C-1</t>
  </si>
  <si>
    <t>loser of A-6</t>
  </si>
  <si>
    <t>loser from B-2</t>
  </si>
  <si>
    <t>A-3</t>
  </si>
  <si>
    <t>B-2</t>
  </si>
  <si>
    <t>loser of A-7</t>
  </si>
  <si>
    <t>A-4</t>
  </si>
  <si>
    <t>D-1</t>
  </si>
  <si>
    <t>loser of A-8</t>
  </si>
  <si>
    <t>loser from B-1</t>
  </si>
  <si>
    <t>loser from C-2</t>
  </si>
  <si>
    <t>A-5</t>
  </si>
  <si>
    <t>B-3</t>
  </si>
  <si>
    <t>loser of A-1</t>
  </si>
  <si>
    <t>A-6</t>
  </si>
  <si>
    <t>C-2</t>
  </si>
  <si>
    <t>loser of A-2</t>
  </si>
  <si>
    <t>loser from B-4</t>
  </si>
  <si>
    <t>A-7</t>
  </si>
  <si>
    <t>B-4</t>
  </si>
  <si>
    <t>loser of A-3</t>
  </si>
  <si>
    <t>A-8</t>
  </si>
  <si>
    <t>winner from loser's bracket</t>
  </si>
  <si>
    <t>loser of A-4</t>
  </si>
  <si>
    <t>loser from B-3</t>
  </si>
  <si>
    <t>loser from C-1</t>
  </si>
  <si>
    <t>loser from D-1</t>
  </si>
  <si>
    <t>A-9</t>
  </si>
  <si>
    <t>A-10</t>
  </si>
  <si>
    <t>A-11</t>
  </si>
  <si>
    <t>A-12</t>
  </si>
  <si>
    <t>A-13</t>
  </si>
  <si>
    <t>A-14</t>
  </si>
  <si>
    <t>A-15</t>
  </si>
  <si>
    <t>A-16</t>
  </si>
  <si>
    <t>Overall Winner</t>
  </si>
  <si>
    <t>E-1</t>
  </si>
  <si>
    <t>loser from E-1</t>
  </si>
  <si>
    <t>D-2</t>
  </si>
  <si>
    <t>loser of A-9</t>
  </si>
  <si>
    <t>loser of A-10</t>
  </si>
  <si>
    <t>loser of A-11</t>
  </si>
  <si>
    <t>loser of A-12</t>
  </si>
  <si>
    <t>loser of A-13</t>
  </si>
  <si>
    <t>loser of A-14</t>
  </si>
  <si>
    <t>loser of A-15</t>
  </si>
  <si>
    <t>loser of A-16</t>
  </si>
  <si>
    <t>B-6</t>
  </si>
  <si>
    <t>B-7</t>
  </si>
  <si>
    <t>B-8</t>
  </si>
  <si>
    <t>B-5</t>
  </si>
  <si>
    <t>loser from B-8</t>
  </si>
  <si>
    <t>loser from B-7</t>
  </si>
  <si>
    <t>loser from B-6</t>
  </si>
  <si>
    <t>loser from B-5</t>
  </si>
  <si>
    <t>C-3</t>
  </si>
  <si>
    <t>C-4</t>
  </si>
  <si>
    <t>loser from C-3</t>
  </si>
  <si>
    <t>loser from D-2</t>
  </si>
  <si>
    <t>loser from C- 4</t>
  </si>
  <si>
    <t>Seed</t>
  </si>
  <si>
    <t>Plays</t>
  </si>
  <si>
    <t>Time Estimate For</t>
  </si>
  <si>
    <t>Single Elimination</t>
  </si>
  <si>
    <t>Tournament</t>
  </si>
  <si>
    <t>Time Between</t>
  </si>
  <si>
    <t># Players</t>
  </si>
  <si>
    <t>Rounds (min)</t>
  </si>
  <si>
    <t>Rounds Needed</t>
  </si>
  <si>
    <t>Total Rounds</t>
  </si>
  <si>
    <t>Actual Matches Needed (w&amp;l)</t>
  </si>
  <si>
    <t># Tables</t>
  </si>
  <si>
    <t>Matches Per Round</t>
  </si>
  <si>
    <t>Minutes</t>
  </si>
  <si>
    <t>SE</t>
  </si>
  <si>
    <t>Max</t>
  </si>
  <si>
    <t>Rd</t>
  </si>
  <si>
    <t>Minutes / Match</t>
  </si>
  <si>
    <t>Players</t>
  </si>
  <si>
    <t>Rounds</t>
  </si>
  <si>
    <t>Tables</t>
  </si>
  <si>
    <t>1W</t>
  </si>
  <si>
    <t>2W</t>
  </si>
  <si>
    <t>3W</t>
  </si>
  <si>
    <t>4W</t>
  </si>
  <si>
    <t>5W</t>
  </si>
  <si>
    <t>6W</t>
  </si>
  <si>
    <t>7W</t>
  </si>
  <si>
    <t>8W</t>
  </si>
  <si>
    <t>9W</t>
  </si>
  <si>
    <t>10W</t>
  </si>
  <si>
    <t>11W</t>
  </si>
  <si>
    <t>12W</t>
  </si>
  <si>
    <t>Total Time</t>
  </si>
  <si>
    <t>1 frame is 9 minutes</t>
  </si>
  <si>
    <t>2 frames equal 17 minutes</t>
  </si>
  <si>
    <t>3 frames equal 25 minutes</t>
  </si>
  <si>
    <t>4 frames equal 33 minutes</t>
  </si>
  <si>
    <t>5 frames equal 41 minutes</t>
  </si>
  <si>
    <t>*</t>
  </si>
  <si>
    <t>winner</t>
  </si>
  <si>
    <t>SIMPLE DRAW WITH BYES</t>
  </si>
  <si>
    <t>example</t>
  </si>
  <si>
    <t>plays</t>
  </si>
  <si>
    <t>equals</t>
  </si>
  <si>
    <t>player</t>
  </si>
  <si>
    <t>therefore all of that round equals</t>
  </si>
  <si>
    <t>if you have 26 players in a 32 draw</t>
  </si>
  <si>
    <t>just write 'bye' in spots</t>
  </si>
  <si>
    <t>27,28,29,30,31,32</t>
  </si>
  <si>
    <t>SEEDED DRAWS</t>
  </si>
  <si>
    <t>if you are seeding the draw</t>
  </si>
  <si>
    <t>from highest ranked to worst</t>
  </si>
  <si>
    <t>major event may seed 16 in a 64 draw</t>
  </si>
  <si>
    <t>major event may seed 8 in a 32 draw</t>
  </si>
  <si>
    <t>major event may seed 4 in a 16 draw</t>
  </si>
  <si>
    <t>WINNER</t>
  </si>
  <si>
    <t>1st $</t>
  </si>
  <si>
    <t>2nd $</t>
  </si>
  <si>
    <t>3rd $</t>
  </si>
  <si>
    <t>4th $</t>
  </si>
  <si>
    <t>BYE</t>
  </si>
  <si>
    <t>POOL COMP - 32</t>
  </si>
  <si>
    <t>bye's: if there are 28 players write BYE in 29 30 31 and 32</t>
  </si>
  <si>
    <t>POOL COMP - 16</t>
  </si>
  <si>
    <t>bye's: if there are 13 players write BYE in 14 15 and 16</t>
  </si>
  <si>
    <t>Name</t>
  </si>
  <si>
    <t>PAID</t>
  </si>
  <si>
    <t>¨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</si>
</sst>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6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12"/>
      <color indexed="12"/>
      <name val="Arial"/>
      <family val="0"/>
    </font>
    <font>
      <b/>
      <sz val="14"/>
      <color indexed="12"/>
      <name val="Arial"/>
      <family val="0"/>
    </font>
    <font>
      <sz val="20"/>
      <name val="Arial"/>
      <family val="2"/>
    </font>
    <font>
      <sz val="18"/>
      <name val="Thwack"/>
      <family val="0"/>
    </font>
    <font>
      <b/>
      <sz val="1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24"/>
      <name val="Wingdings"/>
      <family val="0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9" xfId="0" applyFont="1" applyBorder="1" applyAlignment="1">
      <alignment/>
    </xf>
    <xf numFmtId="0" fontId="8" fillId="0" borderId="0" xfId="0" applyNumberFormat="1" applyFont="1" applyAlignment="1">
      <alignment vertical="center" wrapText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12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2" borderId="12" xfId="0" applyFill="1" applyBorder="1" applyAlignment="1">
      <alignment/>
    </xf>
    <xf numFmtId="0" fontId="12" fillId="2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5" fillId="0" borderId="13" xfId="0" applyFont="1" applyBorder="1" applyAlignment="1" applyProtection="1">
      <alignment horizontal="center"/>
      <protection locked="0"/>
    </xf>
    <xf numFmtId="0" fontId="16" fillId="0" borderId="13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righ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6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12" fillId="4" borderId="0" xfId="0" applyFont="1" applyFill="1" applyAlignment="1">
      <alignment/>
    </xf>
    <xf numFmtId="0" fontId="11" fillId="4" borderId="0" xfId="0" applyFont="1" applyFill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Fill="1" applyAlignment="1">
      <alignment horizontal="center"/>
    </xf>
    <xf numFmtId="0" fontId="13" fillId="0" borderId="8" xfId="0" applyFont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wrapText="1"/>
    </xf>
    <xf numFmtId="0" fontId="21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21" fillId="0" borderId="0" xfId="0" applyFont="1" applyFill="1" applyAlignment="1">
      <alignment horizontal="left" indent="1"/>
    </xf>
    <xf numFmtId="0" fontId="20" fillId="0" borderId="0" xfId="0" applyFont="1" applyFill="1" applyAlignment="1">
      <alignment horizontal="left" indent="1"/>
    </xf>
    <xf numFmtId="0" fontId="20" fillId="0" borderId="0" xfId="0" applyFont="1" applyFill="1" applyBorder="1" applyAlignment="1">
      <alignment horizontal="left" indent="1"/>
    </xf>
    <xf numFmtId="0" fontId="20" fillId="0" borderId="0" xfId="0" applyFont="1" applyFill="1" applyBorder="1" applyAlignment="1">
      <alignment horizontal="left" wrapText="1" indent="1"/>
    </xf>
    <xf numFmtId="0" fontId="19" fillId="0" borderId="8" xfId="0" applyFont="1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66"/>
  <sheetViews>
    <sheetView workbookViewId="0" topLeftCell="A1">
      <selection activeCell="B35" sqref="B35"/>
    </sheetView>
  </sheetViews>
  <sheetFormatPr defaultColWidth="9.140625" defaultRowHeight="12.75"/>
  <cols>
    <col min="1" max="1" width="28.00390625" style="0" customWidth="1"/>
    <col min="2" max="2" width="25.28125" style="0" customWidth="1"/>
    <col min="4" max="4" width="16.57421875" style="0" hidden="1" customWidth="1"/>
    <col min="5" max="21" width="0" style="0" hidden="1" customWidth="1"/>
  </cols>
  <sheetData>
    <row r="2" ht="13.5" thickBot="1"/>
    <row r="3" ht="12.75">
      <c r="B3" s="96"/>
    </row>
    <row r="4" ht="15.75">
      <c r="B4" s="97" t="s">
        <v>87</v>
      </c>
    </row>
    <row r="5" ht="15.75">
      <c r="B5" s="97" t="s">
        <v>88</v>
      </c>
    </row>
    <row r="6" spans="2:7" ht="16.5" thickBot="1">
      <c r="B6" s="97" t="s">
        <v>89</v>
      </c>
      <c r="G6" s="98"/>
    </row>
    <row r="7" spans="2:7" ht="12.75">
      <c r="B7" s="99"/>
      <c r="D7" s="100" t="s">
        <v>90</v>
      </c>
      <c r="G7" s="98"/>
    </row>
    <row r="8" spans="2:4" ht="12.75">
      <c r="B8" s="101" t="s">
        <v>91</v>
      </c>
      <c r="D8" s="102" t="s">
        <v>92</v>
      </c>
    </row>
    <row r="9" spans="1:21" ht="26.25" thickBot="1">
      <c r="A9" s="113" t="s">
        <v>124</v>
      </c>
      <c r="B9" s="111">
        <v>16</v>
      </c>
      <c r="D9" s="103">
        <v>0</v>
      </c>
      <c r="E9" t="s">
        <v>93</v>
      </c>
      <c r="H9" s="98">
        <f>IF(INT($H$11/$B$12+0.9999999)&lt;1,1,INT($H$11/$B$12+0.9999999))</f>
        <v>4</v>
      </c>
      <c r="I9" s="98">
        <f aca="true" t="shared" si="0" ref="I9:S9">IF(I11=0,0,MAX(1,(INT(I10/$B$12+0.9999999))))</f>
        <v>2</v>
      </c>
      <c r="J9" s="98">
        <f t="shared" si="0"/>
        <v>1</v>
      </c>
      <c r="K9" s="98">
        <f t="shared" si="0"/>
        <v>1</v>
      </c>
      <c r="L9" s="98">
        <f t="shared" si="0"/>
        <v>0</v>
      </c>
      <c r="M9" s="98">
        <f t="shared" si="0"/>
        <v>0</v>
      </c>
      <c r="N9" s="98">
        <f t="shared" si="0"/>
        <v>0</v>
      </c>
      <c r="O9" s="98">
        <f t="shared" si="0"/>
        <v>0</v>
      </c>
      <c r="P9" s="98">
        <f t="shared" si="0"/>
        <v>0</v>
      </c>
      <c r="Q9" s="98">
        <f t="shared" si="0"/>
        <v>0</v>
      </c>
      <c r="R9" s="98">
        <f t="shared" si="0"/>
        <v>0</v>
      </c>
      <c r="S9" s="98">
        <f t="shared" si="0"/>
        <v>0</v>
      </c>
      <c r="T9">
        <f>SUM(H9:S9)</f>
        <v>8</v>
      </c>
      <c r="U9" t="s">
        <v>94</v>
      </c>
    </row>
    <row r="10" spans="2:19" ht="12.75">
      <c r="B10" s="101"/>
      <c r="E10" t="s">
        <v>95</v>
      </c>
      <c r="H10" s="98">
        <f>H11</f>
        <v>8</v>
      </c>
      <c r="I10" s="98">
        <f aca="true" t="shared" si="1" ref="I10:S10">IF(I11-MAX(0,H9*$B$12-H10)&lt;0,0,I11-MAX(0,H9*$B$12-H10))</f>
        <v>4</v>
      </c>
      <c r="J10" s="98">
        <f t="shared" si="1"/>
        <v>2</v>
      </c>
      <c r="K10" s="98">
        <f t="shared" si="1"/>
        <v>1</v>
      </c>
      <c r="L10" s="98">
        <f t="shared" si="1"/>
        <v>0</v>
      </c>
      <c r="M10" s="98">
        <f t="shared" si="1"/>
        <v>0</v>
      </c>
      <c r="N10" s="98">
        <f t="shared" si="1"/>
        <v>0</v>
      </c>
      <c r="O10" s="98">
        <f t="shared" si="1"/>
        <v>0</v>
      </c>
      <c r="P10" s="98">
        <f t="shared" si="1"/>
        <v>0</v>
      </c>
      <c r="Q10" s="98">
        <f t="shared" si="1"/>
        <v>0</v>
      </c>
      <c r="R10" s="98">
        <f t="shared" si="1"/>
        <v>0</v>
      </c>
      <c r="S10" s="98">
        <f t="shared" si="1"/>
        <v>0</v>
      </c>
    </row>
    <row r="11" spans="2:21" ht="12.75">
      <c r="B11" s="101" t="s">
        <v>96</v>
      </c>
      <c r="E11" t="s">
        <v>97</v>
      </c>
      <c r="H11" s="98">
        <f>IF($B$9-2^INT(LOG($B$9)/LOG(2))=0,$B$9/2,$B$9-2^INT(LOG($B$9)/LOG(2)))</f>
        <v>8</v>
      </c>
      <c r="I11" s="98">
        <f>IF(2^(INT(LOG($B$9)/LOG(2)+0.9999999)-2)&lt;1,0,2^(INT(LOG($B$9)/LOG(2)+0.9999999)-2))</f>
        <v>4</v>
      </c>
      <c r="J11" s="98">
        <f>IF(2^(INT(LOG($B$9)/LOG(2)+0.9999999)-3)&lt;1,0,2^(INT(LOG($B$9)/LOG(2)+0.9999999)-3))</f>
        <v>2</v>
      </c>
      <c r="K11" s="98">
        <f>IF(2^(INT(LOG($B$9)/LOG(2)+0.9999999)-4)&lt;1,0,2^(INT(LOG($B$9)/LOG(2)+0.9999999)-4))</f>
        <v>1</v>
      </c>
      <c r="L11" s="98">
        <f>IF(2^(INT(LOG($B$9)/LOG(2)+0.9999999)-5)&lt;1,0,2^(INT(LOG($B$9)/LOG(2)+0.9999999)-5))</f>
        <v>0</v>
      </c>
      <c r="M11" s="98">
        <f>IF(2^(INT(LOG($B$9)/LOG(2)+0.9999999)-6)&lt;1,0,2^(INT(LOG($B$9)/LOG(2)+0.9999999)-6))</f>
        <v>0</v>
      </c>
      <c r="N11" s="98">
        <f>IF(2^(INT(LOG($B$9)/LOG(2)+0.9999999)-7)&lt;1,0,2^(INT(LOG($B$9)/LOG(2)+0.9999999)-7))</f>
        <v>0</v>
      </c>
      <c r="O11" s="98">
        <f>IF(2^(INT(LOG($B$9)/LOG(2)+0.9999999)-8)&lt;1,0,2^(INT(LOG($B$9)/LOG(2)+0.9999999)-8))</f>
        <v>0</v>
      </c>
      <c r="P11" s="98">
        <f>IF(2^(INT(LOG($B$9)/LOG(2)+0.9999999)-9)&lt;1,0,2^(INT(LOG($B$9)/LOG(2)+0.9999999)-9))</f>
        <v>0</v>
      </c>
      <c r="Q11" s="98">
        <f>IF(2^(INT(LOG($B$9)/LOG(2)+0.9999999)-10)&lt;1,0,2^(INT(LOG($B$9)/LOG(2)+0.9999999)-10))</f>
        <v>0</v>
      </c>
      <c r="R11" s="98">
        <f>IF(2^(INT(LOG($B$9)/LOG(2)+0.9999999)-11)&lt;1,0,2^(INT(LOG($B$9)/LOG(2)+0.9999999)-11))</f>
        <v>0</v>
      </c>
      <c r="S11" s="98">
        <f>IF(2^(INT(LOG($B$9)/LOG(2)+0.9999999)-12)&lt;1,0,2^(INT(LOG($B$9)/LOG(2)+0.9999999)-12))</f>
        <v>0</v>
      </c>
      <c r="T11">
        <f>(T9*B15+$D$9*(COUNTIF(H9:S9,"&gt;0")))</f>
        <v>72</v>
      </c>
      <c r="U11" t="s">
        <v>98</v>
      </c>
    </row>
    <row r="12" spans="1:2" ht="25.5">
      <c r="A12" s="113" t="s">
        <v>124</v>
      </c>
      <c r="B12" s="112">
        <v>2</v>
      </c>
    </row>
    <row r="13" spans="2:19" ht="12.75">
      <c r="B13" s="101"/>
      <c r="C13" s="104"/>
      <c r="D13" s="104"/>
      <c r="E13" s="105"/>
      <c r="F13" s="105" t="s">
        <v>99</v>
      </c>
      <c r="G13" s="105" t="s">
        <v>100</v>
      </c>
      <c r="H13" s="105" t="s">
        <v>101</v>
      </c>
      <c r="I13" s="105" t="s">
        <v>101</v>
      </c>
      <c r="J13" s="105" t="s">
        <v>101</v>
      </c>
      <c r="K13" s="105" t="s">
        <v>101</v>
      </c>
      <c r="L13" s="105" t="s">
        <v>101</v>
      </c>
      <c r="M13" s="105" t="s">
        <v>101</v>
      </c>
      <c r="N13" s="105" t="s">
        <v>101</v>
      </c>
      <c r="O13" s="105" t="s">
        <v>101</v>
      </c>
      <c r="P13" s="105" t="s">
        <v>101</v>
      </c>
      <c r="Q13" s="105" t="s">
        <v>101</v>
      </c>
      <c r="R13" s="105" t="s">
        <v>101</v>
      </c>
      <c r="S13" s="105" t="s">
        <v>101</v>
      </c>
    </row>
    <row r="14" spans="2:19" ht="12.75">
      <c r="B14" s="101" t="s">
        <v>102</v>
      </c>
      <c r="C14" s="104"/>
      <c r="D14" s="104"/>
      <c r="E14" s="105" t="s">
        <v>103</v>
      </c>
      <c r="F14" s="105" t="s">
        <v>104</v>
      </c>
      <c r="G14" s="105" t="s">
        <v>105</v>
      </c>
      <c r="H14" s="105" t="s">
        <v>106</v>
      </c>
      <c r="I14" s="105" t="s">
        <v>107</v>
      </c>
      <c r="J14" s="105" t="s">
        <v>108</v>
      </c>
      <c r="K14" s="105" t="s">
        <v>109</v>
      </c>
      <c r="L14" s="105" t="s">
        <v>110</v>
      </c>
      <c r="M14" s="105" t="s">
        <v>111</v>
      </c>
      <c r="N14" s="105" t="s">
        <v>112</v>
      </c>
      <c r="O14" s="105" t="s">
        <v>113</v>
      </c>
      <c r="P14" s="105" t="s">
        <v>114</v>
      </c>
      <c r="Q14" s="105" t="s">
        <v>115</v>
      </c>
      <c r="R14" s="105" t="s">
        <v>116</v>
      </c>
      <c r="S14" s="105" t="s">
        <v>117</v>
      </c>
    </row>
    <row r="15" spans="1:12" ht="25.5">
      <c r="A15" s="113" t="s">
        <v>124</v>
      </c>
      <c r="B15" s="112">
        <v>9</v>
      </c>
      <c r="E15" s="98">
        <v>2</v>
      </c>
      <c r="F15" s="98">
        <v>1</v>
      </c>
      <c r="G15" s="98">
        <v>1</v>
      </c>
      <c r="H15" s="98">
        <v>1</v>
      </c>
      <c r="I15" s="98"/>
      <c r="J15" s="98"/>
      <c r="K15" s="98"/>
      <c r="L15" s="98"/>
    </row>
    <row r="16" spans="2:12" ht="12.75">
      <c r="B16" s="101"/>
      <c r="E16" s="98">
        <v>3</v>
      </c>
      <c r="F16" s="98">
        <v>2</v>
      </c>
      <c r="G16" s="98">
        <v>1</v>
      </c>
      <c r="H16" s="98">
        <v>1</v>
      </c>
      <c r="I16" s="98">
        <v>1</v>
      </c>
      <c r="J16" s="98"/>
      <c r="K16" s="98"/>
      <c r="L16" s="98"/>
    </row>
    <row r="17" spans="2:12" ht="12.75">
      <c r="B17" s="101" t="s">
        <v>118</v>
      </c>
      <c r="E17" s="98">
        <v>4</v>
      </c>
      <c r="F17" s="98">
        <v>2</v>
      </c>
      <c r="G17" s="98">
        <v>2</v>
      </c>
      <c r="H17" s="98">
        <v>2</v>
      </c>
      <c r="I17" s="98">
        <v>1</v>
      </c>
      <c r="J17" s="98"/>
      <c r="K17" s="98"/>
      <c r="L17" s="98"/>
    </row>
    <row r="18" spans="2:12" ht="12.75">
      <c r="B18" s="106" t="str">
        <f>CONCATENATE(INT($T$11/60)," Hrs ",$T$11-60*(INT($T$11/60))," Mins")</f>
        <v>1 Hrs 12 Mins</v>
      </c>
      <c r="E18" s="98">
        <v>5</v>
      </c>
      <c r="F18" s="98">
        <v>3</v>
      </c>
      <c r="G18" s="98">
        <v>2</v>
      </c>
      <c r="H18" s="98">
        <v>1</v>
      </c>
      <c r="I18" s="98">
        <v>2</v>
      </c>
      <c r="J18" s="98">
        <v>1</v>
      </c>
      <c r="K18" s="98"/>
      <c r="L18" s="98"/>
    </row>
    <row r="19" spans="2:12" ht="13.5" thickBot="1">
      <c r="B19" s="107"/>
      <c r="E19" s="98">
        <v>6</v>
      </c>
      <c r="F19" s="98">
        <v>3</v>
      </c>
      <c r="G19" s="98">
        <v>2</v>
      </c>
      <c r="H19" s="98">
        <v>2</v>
      </c>
      <c r="I19" s="98">
        <v>2</v>
      </c>
      <c r="J19" s="98">
        <v>1</v>
      </c>
      <c r="K19" s="98"/>
      <c r="L19" s="98"/>
    </row>
    <row r="20" spans="5:12" ht="12.75">
      <c r="E20" s="98">
        <v>7</v>
      </c>
      <c r="F20" s="98">
        <v>3</v>
      </c>
      <c r="G20" s="98">
        <v>3</v>
      </c>
      <c r="H20" s="98">
        <v>3</v>
      </c>
      <c r="I20" s="98">
        <v>2</v>
      </c>
      <c r="J20" s="98">
        <v>1</v>
      </c>
      <c r="K20" s="98"/>
      <c r="L20" s="98"/>
    </row>
    <row r="21" spans="2:12" ht="12.75">
      <c r="B21" s="108">
        <f>IF($B$9&gt;4096,"ERROR",IF($B$15&lt;=0,"ERROR",IF($B$9&lt;=0,"ERROR",IF($B$12&lt;=0,"ERROR",""))))</f>
      </c>
      <c r="E21" s="98">
        <v>8</v>
      </c>
      <c r="F21" s="98">
        <v>3</v>
      </c>
      <c r="G21" s="98">
        <v>4</v>
      </c>
      <c r="H21" s="98">
        <v>4</v>
      </c>
      <c r="I21" s="98">
        <v>2</v>
      </c>
      <c r="J21" s="98">
        <v>1</v>
      </c>
      <c r="K21" s="98"/>
      <c r="L21" s="98"/>
    </row>
    <row r="22" spans="2:12" ht="12.75">
      <c r="B22" s="108">
        <f>IF($B$9&gt;4096,"Max Players is 4096",IF($B$15&lt;=0,"Minutes must be positive",IF($B$9&lt;=0,"# Players must be positive",IF($B$12&lt;=0,"# Tables must be positive",""))))</f>
      </c>
      <c r="E22" s="98">
        <v>9</v>
      </c>
      <c r="F22" s="98">
        <v>4</v>
      </c>
      <c r="G22" s="98">
        <v>4</v>
      </c>
      <c r="H22" s="98">
        <v>1</v>
      </c>
      <c r="I22" s="98">
        <v>4</v>
      </c>
      <c r="J22" s="98">
        <v>2</v>
      </c>
      <c r="K22" s="98">
        <v>1</v>
      </c>
      <c r="L22" s="98"/>
    </row>
    <row r="23" spans="2:12" ht="12.75">
      <c r="B23" s="109"/>
      <c r="E23" s="98">
        <v>10</v>
      </c>
      <c r="F23" s="98">
        <v>4</v>
      </c>
      <c r="G23" s="98">
        <v>4</v>
      </c>
      <c r="H23" s="98">
        <v>2</v>
      </c>
      <c r="I23" s="98">
        <v>4</v>
      </c>
      <c r="J23" s="98">
        <v>2</v>
      </c>
      <c r="K23" s="98">
        <v>1</v>
      </c>
      <c r="L23" s="98"/>
    </row>
    <row r="24" spans="2:12" ht="12.75">
      <c r="B24" s="110" t="s">
        <v>102</v>
      </c>
      <c r="E24" s="98">
        <v>11</v>
      </c>
      <c r="F24" s="98">
        <v>4</v>
      </c>
      <c r="G24" s="98">
        <v>4</v>
      </c>
      <c r="H24" s="98">
        <v>3</v>
      </c>
      <c r="I24" s="98">
        <v>4</v>
      </c>
      <c r="J24" s="98">
        <v>2</v>
      </c>
      <c r="K24" s="98">
        <v>1</v>
      </c>
      <c r="L24" s="98"/>
    </row>
    <row r="25" spans="2:12" ht="12.75">
      <c r="B25" t="s">
        <v>119</v>
      </c>
      <c r="E25" s="98">
        <v>12</v>
      </c>
      <c r="F25" s="98">
        <v>4</v>
      </c>
      <c r="G25" s="98">
        <v>4</v>
      </c>
      <c r="H25" s="98">
        <v>4</v>
      </c>
      <c r="I25" s="98">
        <v>4</v>
      </c>
      <c r="J25" s="98">
        <v>2</v>
      </c>
      <c r="K25" s="98">
        <v>1</v>
      </c>
      <c r="L25" s="98"/>
    </row>
    <row r="26" spans="2:12" ht="12.75">
      <c r="B26" t="s">
        <v>120</v>
      </c>
      <c r="E26" s="98">
        <v>13</v>
      </c>
      <c r="F26" s="98">
        <v>4</v>
      </c>
      <c r="G26" s="98">
        <v>5</v>
      </c>
      <c r="H26" s="98">
        <v>5</v>
      </c>
      <c r="I26" s="98">
        <v>4</v>
      </c>
      <c r="J26" s="98">
        <v>2</v>
      </c>
      <c r="K26" s="98">
        <v>1</v>
      </c>
      <c r="L26" s="98"/>
    </row>
    <row r="27" spans="2:12" ht="12.75">
      <c r="B27" t="s">
        <v>121</v>
      </c>
      <c r="E27" s="98">
        <v>14</v>
      </c>
      <c r="F27" s="98">
        <v>4</v>
      </c>
      <c r="G27" s="98">
        <v>6</v>
      </c>
      <c r="H27" s="98">
        <v>6</v>
      </c>
      <c r="I27" s="98">
        <v>4</v>
      </c>
      <c r="J27" s="98">
        <v>2</v>
      </c>
      <c r="K27" s="98">
        <v>1</v>
      </c>
      <c r="L27" s="98"/>
    </row>
    <row r="28" spans="2:12" ht="12.75">
      <c r="B28" t="s">
        <v>122</v>
      </c>
      <c r="E28" s="98">
        <v>15</v>
      </c>
      <c r="F28" s="98">
        <v>4</v>
      </c>
      <c r="G28" s="98">
        <v>7</v>
      </c>
      <c r="H28" s="98">
        <v>7</v>
      </c>
      <c r="I28" s="98">
        <v>4</v>
      </c>
      <c r="J28" s="98">
        <v>2</v>
      </c>
      <c r="K28" s="98">
        <v>1</v>
      </c>
      <c r="L28" s="98"/>
    </row>
    <row r="29" spans="2:12" ht="12.75">
      <c r="B29" t="s">
        <v>123</v>
      </c>
      <c r="E29" s="98">
        <v>16</v>
      </c>
      <c r="F29" s="98">
        <v>4</v>
      </c>
      <c r="G29" s="98">
        <v>8</v>
      </c>
      <c r="H29" s="98">
        <v>8</v>
      </c>
      <c r="I29" s="98">
        <v>4</v>
      </c>
      <c r="J29" s="98">
        <v>2</v>
      </c>
      <c r="K29" s="98">
        <v>1</v>
      </c>
      <c r="L29" s="98"/>
    </row>
    <row r="30" spans="5:12" ht="12.75">
      <c r="E30" s="98">
        <v>17</v>
      </c>
      <c r="F30" s="98">
        <v>5</v>
      </c>
      <c r="G30" s="98">
        <v>8</v>
      </c>
      <c r="H30" s="98">
        <v>1</v>
      </c>
      <c r="I30" s="98">
        <v>8</v>
      </c>
      <c r="J30" s="98">
        <v>4</v>
      </c>
      <c r="K30" s="98">
        <v>2</v>
      </c>
      <c r="L30" s="98">
        <v>1</v>
      </c>
    </row>
    <row r="31" spans="5:12" ht="12.75">
      <c r="E31" s="98">
        <v>18</v>
      </c>
      <c r="F31" s="98">
        <v>5</v>
      </c>
      <c r="G31" s="98">
        <v>8</v>
      </c>
      <c r="H31" s="98">
        <v>2</v>
      </c>
      <c r="I31" s="98">
        <v>8</v>
      </c>
      <c r="J31" s="98">
        <v>4</v>
      </c>
      <c r="K31" s="98">
        <v>2</v>
      </c>
      <c r="L31" s="98">
        <v>1</v>
      </c>
    </row>
    <row r="32" spans="5:12" ht="12.75">
      <c r="E32" s="98">
        <v>19</v>
      </c>
      <c r="F32" s="98">
        <v>5</v>
      </c>
      <c r="G32" s="98">
        <v>8</v>
      </c>
      <c r="H32" s="98">
        <v>3</v>
      </c>
      <c r="I32" s="98">
        <v>8</v>
      </c>
      <c r="J32" s="98">
        <v>4</v>
      </c>
      <c r="K32" s="98">
        <v>2</v>
      </c>
      <c r="L32" s="98">
        <v>1</v>
      </c>
    </row>
    <row r="33" spans="5:12" ht="12.75">
      <c r="E33" s="98">
        <v>20</v>
      </c>
      <c r="F33" s="98">
        <v>5</v>
      </c>
      <c r="G33" s="98">
        <v>8</v>
      </c>
      <c r="H33" s="98">
        <v>4</v>
      </c>
      <c r="I33" s="98">
        <v>8</v>
      </c>
      <c r="J33" s="98">
        <v>4</v>
      </c>
      <c r="K33" s="98">
        <v>2</v>
      </c>
      <c r="L33" s="98">
        <v>1</v>
      </c>
    </row>
    <row r="34" spans="5:12" ht="12.75">
      <c r="E34" s="98">
        <v>21</v>
      </c>
      <c r="F34" s="98">
        <v>5</v>
      </c>
      <c r="G34" s="98">
        <v>8</v>
      </c>
      <c r="H34" s="98">
        <v>5</v>
      </c>
      <c r="I34" s="98">
        <v>8</v>
      </c>
      <c r="J34" s="98">
        <v>4</v>
      </c>
      <c r="K34" s="98">
        <v>2</v>
      </c>
      <c r="L34" s="98">
        <v>1</v>
      </c>
    </row>
    <row r="35" spans="5:12" ht="12.75">
      <c r="E35" s="98">
        <v>22</v>
      </c>
      <c r="F35" s="98">
        <v>5</v>
      </c>
      <c r="G35" s="98">
        <v>8</v>
      </c>
      <c r="H35" s="98">
        <v>6</v>
      </c>
      <c r="I35" s="98">
        <v>8</v>
      </c>
      <c r="J35" s="98">
        <v>4</v>
      </c>
      <c r="K35" s="98">
        <v>2</v>
      </c>
      <c r="L35" s="98">
        <v>1</v>
      </c>
    </row>
    <row r="36" spans="5:12" ht="12.75">
      <c r="E36" s="98">
        <v>23</v>
      </c>
      <c r="F36" s="98">
        <v>5</v>
      </c>
      <c r="G36" s="98">
        <v>8</v>
      </c>
      <c r="H36" s="98">
        <v>7</v>
      </c>
      <c r="I36" s="98">
        <v>8</v>
      </c>
      <c r="J36" s="98">
        <v>4</v>
      </c>
      <c r="K36" s="98">
        <v>2</v>
      </c>
      <c r="L36" s="98">
        <v>1</v>
      </c>
    </row>
    <row r="37" spans="5:12" ht="12.75">
      <c r="E37" s="98">
        <v>24</v>
      </c>
      <c r="F37" s="98">
        <v>5</v>
      </c>
      <c r="G37" s="98">
        <v>8</v>
      </c>
      <c r="H37" s="98">
        <v>8</v>
      </c>
      <c r="I37" s="98">
        <v>8</v>
      </c>
      <c r="J37" s="98">
        <v>4</v>
      </c>
      <c r="K37" s="98">
        <v>2</v>
      </c>
      <c r="L37" s="98">
        <v>1</v>
      </c>
    </row>
    <row r="38" spans="5:12" ht="12.75">
      <c r="E38" s="98">
        <v>25</v>
      </c>
      <c r="F38" s="98">
        <v>5</v>
      </c>
      <c r="G38" s="98">
        <v>9</v>
      </c>
      <c r="H38" s="98">
        <v>9</v>
      </c>
      <c r="I38" s="98">
        <v>8</v>
      </c>
      <c r="J38" s="98">
        <v>4</v>
      </c>
      <c r="K38" s="98">
        <v>2</v>
      </c>
      <c r="L38" s="98">
        <v>1</v>
      </c>
    </row>
    <row r="39" spans="5:12" ht="12.75">
      <c r="E39" s="98">
        <v>26</v>
      </c>
      <c r="F39" s="98">
        <v>5</v>
      </c>
      <c r="G39" s="98">
        <v>10</v>
      </c>
      <c r="H39" s="98">
        <v>10</v>
      </c>
      <c r="I39" s="98">
        <v>8</v>
      </c>
      <c r="J39" s="98">
        <v>4</v>
      </c>
      <c r="K39" s="98">
        <v>2</v>
      </c>
      <c r="L39" s="98">
        <v>1</v>
      </c>
    </row>
    <row r="40" spans="5:12" ht="12.75">
      <c r="E40" s="98">
        <v>27</v>
      </c>
      <c r="F40" s="98">
        <v>5</v>
      </c>
      <c r="G40" s="98">
        <v>11</v>
      </c>
      <c r="H40" s="98">
        <v>11</v>
      </c>
      <c r="I40" s="98">
        <v>8</v>
      </c>
      <c r="J40" s="98">
        <v>4</v>
      </c>
      <c r="K40" s="98">
        <v>2</v>
      </c>
      <c r="L40" s="98">
        <v>1</v>
      </c>
    </row>
    <row r="41" spans="5:12" ht="12.75">
      <c r="E41" s="98">
        <v>28</v>
      </c>
      <c r="F41" s="98">
        <v>5</v>
      </c>
      <c r="G41" s="98">
        <v>12</v>
      </c>
      <c r="H41" s="98">
        <v>12</v>
      </c>
      <c r="I41" s="98">
        <v>8</v>
      </c>
      <c r="J41" s="98">
        <v>4</v>
      </c>
      <c r="K41" s="98">
        <v>2</v>
      </c>
      <c r="L41" s="98">
        <v>1</v>
      </c>
    </row>
    <row r="42" spans="5:12" ht="12.75">
      <c r="E42" s="98">
        <v>29</v>
      </c>
      <c r="F42" s="98">
        <v>5</v>
      </c>
      <c r="G42" s="98">
        <v>13</v>
      </c>
      <c r="H42" s="98">
        <v>13</v>
      </c>
      <c r="I42" s="98">
        <v>8</v>
      </c>
      <c r="J42" s="98">
        <v>4</v>
      </c>
      <c r="K42" s="98">
        <v>2</v>
      </c>
      <c r="L42" s="98">
        <v>1</v>
      </c>
    </row>
    <row r="43" spans="5:12" ht="12.75">
      <c r="E43" s="98">
        <v>30</v>
      </c>
      <c r="F43" s="98">
        <v>5</v>
      </c>
      <c r="G43" s="98">
        <v>14</v>
      </c>
      <c r="H43" s="98">
        <v>14</v>
      </c>
      <c r="I43" s="98">
        <v>8</v>
      </c>
      <c r="J43" s="98">
        <v>4</v>
      </c>
      <c r="K43" s="98">
        <v>2</v>
      </c>
      <c r="L43" s="98">
        <v>1</v>
      </c>
    </row>
    <row r="44" spans="5:12" ht="12.75">
      <c r="E44" s="98">
        <v>31</v>
      </c>
      <c r="F44" s="98">
        <v>5</v>
      </c>
      <c r="G44" s="98">
        <v>15</v>
      </c>
      <c r="H44" s="98">
        <v>15</v>
      </c>
      <c r="I44" s="98">
        <v>8</v>
      </c>
      <c r="J44" s="98">
        <v>4</v>
      </c>
      <c r="K44" s="98">
        <v>2</v>
      </c>
      <c r="L44" s="98">
        <v>1</v>
      </c>
    </row>
    <row r="45" spans="5:12" ht="12.75">
      <c r="E45" s="98">
        <v>32</v>
      </c>
      <c r="F45" s="98">
        <v>5</v>
      </c>
      <c r="G45" s="98">
        <v>16</v>
      </c>
      <c r="H45" s="98">
        <v>16</v>
      </c>
      <c r="I45" s="98">
        <v>8</v>
      </c>
      <c r="J45" s="98">
        <v>4</v>
      </c>
      <c r="K45" s="98">
        <v>2</v>
      </c>
      <c r="L45" s="98">
        <v>1</v>
      </c>
    </row>
    <row r="46" spans="5:12" ht="12.75">
      <c r="E46" s="98"/>
      <c r="F46" s="98"/>
      <c r="G46" s="98"/>
      <c r="H46" s="98"/>
      <c r="I46" s="98"/>
      <c r="J46" s="98"/>
      <c r="K46" s="98"/>
      <c r="L46" s="98"/>
    </row>
    <row r="47" spans="5:12" ht="12.75">
      <c r="E47" s="98"/>
      <c r="F47" s="98"/>
      <c r="G47" s="98"/>
      <c r="H47" s="98"/>
      <c r="I47" s="98"/>
      <c r="J47" s="98"/>
      <c r="K47" s="98"/>
      <c r="L47" s="98"/>
    </row>
    <row r="48" spans="5:12" ht="12.75">
      <c r="E48" s="98"/>
      <c r="F48" s="98"/>
      <c r="G48" s="98"/>
      <c r="H48" s="98"/>
      <c r="I48" s="98"/>
      <c r="J48" s="98"/>
      <c r="K48" s="98"/>
      <c r="L48" s="98"/>
    </row>
    <row r="49" spans="5:12" ht="12.75">
      <c r="E49" s="98"/>
      <c r="F49" s="98"/>
      <c r="G49" s="98"/>
      <c r="H49" s="98"/>
      <c r="I49" s="98"/>
      <c r="J49" s="98"/>
      <c r="K49" s="98"/>
      <c r="L49" s="98"/>
    </row>
    <row r="50" spans="5:12" ht="12.75">
      <c r="E50" s="98"/>
      <c r="F50" s="98"/>
      <c r="G50" s="98"/>
      <c r="H50" s="98"/>
      <c r="I50" s="98"/>
      <c r="J50" s="98"/>
      <c r="K50" s="98"/>
      <c r="L50" s="98"/>
    </row>
    <row r="51" spans="5:12" ht="12.75">
      <c r="E51" s="98"/>
      <c r="F51" s="98"/>
      <c r="G51" s="98"/>
      <c r="H51" s="98"/>
      <c r="I51" s="98"/>
      <c r="J51" s="98"/>
      <c r="K51" s="98"/>
      <c r="L51" s="98"/>
    </row>
    <row r="52" spans="5:12" ht="12.75">
      <c r="E52" s="98"/>
      <c r="F52" s="98"/>
      <c r="G52" s="98"/>
      <c r="H52" s="98"/>
      <c r="I52" s="98"/>
      <c r="J52" s="98"/>
      <c r="K52" s="98"/>
      <c r="L52" s="98"/>
    </row>
    <row r="53" spans="5:12" ht="12.75">
      <c r="E53" s="98"/>
      <c r="F53" s="98"/>
      <c r="G53" s="98"/>
      <c r="H53" s="98"/>
      <c r="I53" s="98"/>
      <c r="J53" s="98"/>
      <c r="K53" s="98"/>
      <c r="L53" s="98"/>
    </row>
    <row r="54" spans="5:12" ht="12.75">
      <c r="E54" s="98"/>
      <c r="F54" s="98"/>
      <c r="G54" s="98"/>
      <c r="H54" s="98"/>
      <c r="I54" s="98"/>
      <c r="J54" s="98"/>
      <c r="K54" s="98"/>
      <c r="L54" s="98"/>
    </row>
    <row r="55" spans="5:12" ht="12.75">
      <c r="E55" s="98"/>
      <c r="F55" s="98"/>
      <c r="G55" s="98"/>
      <c r="H55" s="98"/>
      <c r="I55" s="98"/>
      <c r="J55" s="98"/>
      <c r="K55" s="98"/>
      <c r="L55" s="98"/>
    </row>
    <row r="56" spans="5:12" ht="12.75">
      <c r="E56" s="98"/>
      <c r="F56" s="98"/>
      <c r="G56" s="98"/>
      <c r="H56" s="98"/>
      <c r="I56" s="98"/>
      <c r="J56" s="98"/>
      <c r="K56" s="98"/>
      <c r="L56" s="98"/>
    </row>
    <row r="57" spans="5:12" ht="12.75">
      <c r="E57" s="98"/>
      <c r="F57" s="98"/>
      <c r="G57" s="98"/>
      <c r="H57" s="98"/>
      <c r="I57" s="98"/>
      <c r="J57" s="98"/>
      <c r="K57" s="98"/>
      <c r="L57" s="98"/>
    </row>
    <row r="58" spans="5:12" ht="12.75">
      <c r="E58" s="98"/>
      <c r="F58" s="98"/>
      <c r="G58" s="98"/>
      <c r="H58" s="98"/>
      <c r="I58" s="98"/>
      <c r="J58" s="98"/>
      <c r="K58" s="98"/>
      <c r="L58" s="98"/>
    </row>
    <row r="59" spans="5:12" ht="12.75">
      <c r="E59" s="98"/>
      <c r="F59" s="98"/>
      <c r="G59" s="98"/>
      <c r="H59" s="98"/>
      <c r="I59" s="98"/>
      <c r="J59" s="98"/>
      <c r="K59" s="98"/>
      <c r="L59" s="98"/>
    </row>
    <row r="60" spans="5:12" ht="12.75">
      <c r="E60" s="98"/>
      <c r="F60" s="98"/>
      <c r="G60" s="98"/>
      <c r="H60" s="98"/>
      <c r="I60" s="98"/>
      <c r="J60" s="98"/>
      <c r="K60" s="98"/>
      <c r="L60" s="98"/>
    </row>
    <row r="61" spans="5:12" ht="12.75">
      <c r="E61" s="98"/>
      <c r="F61" s="98"/>
      <c r="G61" s="98"/>
      <c r="H61" s="98"/>
      <c r="I61" s="98"/>
      <c r="J61" s="98"/>
      <c r="K61" s="98"/>
      <c r="L61" s="98"/>
    </row>
    <row r="62" spans="5:12" ht="12.75">
      <c r="E62" s="98"/>
      <c r="F62" s="98"/>
      <c r="G62" s="98"/>
      <c r="H62" s="98"/>
      <c r="I62" s="98"/>
      <c r="J62" s="98"/>
      <c r="K62" s="98"/>
      <c r="L62" s="98"/>
    </row>
    <row r="63" spans="5:12" ht="12.75">
      <c r="E63" s="98"/>
      <c r="F63" s="98"/>
      <c r="G63" s="98"/>
      <c r="H63" s="98"/>
      <c r="I63" s="98"/>
      <c r="J63" s="98"/>
      <c r="K63" s="98"/>
      <c r="L63" s="98"/>
    </row>
    <row r="64" spans="5:12" ht="12.75">
      <c r="E64" s="98"/>
      <c r="F64" s="98"/>
      <c r="G64" s="98"/>
      <c r="H64" s="98"/>
      <c r="I64" s="98"/>
      <c r="J64" s="98"/>
      <c r="K64" s="98"/>
      <c r="L64" s="98"/>
    </row>
    <row r="65" spans="5:12" ht="12.75">
      <c r="E65" s="98"/>
      <c r="F65" s="98"/>
      <c r="G65" s="98"/>
      <c r="H65" s="98"/>
      <c r="I65" s="98"/>
      <c r="J65" s="98"/>
      <c r="K65" s="98"/>
      <c r="L65" s="98"/>
    </row>
    <row r="66" spans="5:12" ht="12.75">
      <c r="E66" s="98"/>
      <c r="F66" s="98"/>
      <c r="G66" s="98"/>
      <c r="H66" s="98"/>
      <c r="I66" s="98"/>
      <c r="J66" s="98"/>
      <c r="K66" s="98"/>
      <c r="L66" s="9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2"/>
  <sheetViews>
    <sheetView workbookViewId="0" topLeftCell="A37">
      <selection activeCell="A1" sqref="A1:IV16384"/>
    </sheetView>
  </sheetViews>
  <sheetFormatPr defaultColWidth="9.140625" defaultRowHeight="12.75"/>
  <cols>
    <col min="1" max="1" width="10.28125" style="85" customWidth="1"/>
    <col min="2" max="2" width="12.00390625" style="85" customWidth="1"/>
    <col min="3" max="3" width="9.140625" style="85" customWidth="1"/>
    <col min="4" max="8" width="10.421875" style="85" customWidth="1"/>
    <col min="9" max="9" width="9.140625" style="85" customWidth="1"/>
    <col min="10" max="10" width="16.00390625" style="66" customWidth="1"/>
    <col min="11" max="13" width="9.140625" style="85" customWidth="1"/>
    <col min="14" max="14" width="10.28125" style="85" customWidth="1"/>
    <col min="15" max="16" width="10.421875" style="85" customWidth="1"/>
    <col min="17" max="16384" width="9.140625" style="85" customWidth="1"/>
  </cols>
  <sheetData>
    <row r="2" spans="1:13" s="68" customFormat="1" ht="11.25" thickBot="1">
      <c r="A2" s="62"/>
      <c r="B2" s="67"/>
      <c r="C2" s="67"/>
      <c r="E2" s="69"/>
      <c r="G2" s="151" t="s">
        <v>9</v>
      </c>
      <c r="H2" s="151"/>
      <c r="J2" s="62">
        <v>1</v>
      </c>
      <c r="L2" s="151" t="s">
        <v>10</v>
      </c>
      <c r="M2" s="151"/>
    </row>
    <row r="3" spans="1:11" s="68" customFormat="1" ht="11.25" thickBot="1">
      <c r="A3" s="62"/>
      <c r="B3" s="67"/>
      <c r="C3" s="67"/>
      <c r="H3" s="67"/>
      <c r="I3" s="70"/>
      <c r="J3" s="63"/>
      <c r="K3" s="71"/>
    </row>
    <row r="4" spans="1:11" s="68" customFormat="1" ht="11.25" thickBot="1">
      <c r="A4" s="62"/>
      <c r="B4" s="67"/>
      <c r="C4" s="67"/>
      <c r="I4" s="72"/>
      <c r="J4" s="64">
        <v>32</v>
      </c>
      <c r="K4" s="73"/>
    </row>
    <row r="5" spans="1:11" s="68" customFormat="1" ht="11.25" thickBot="1">
      <c r="A5" s="62"/>
      <c r="B5" s="74"/>
      <c r="C5" s="74"/>
      <c r="I5" s="75"/>
      <c r="J5" s="62"/>
      <c r="K5" s="150" t="s">
        <v>21</v>
      </c>
    </row>
    <row r="6" spans="1:12" s="68" customFormat="1" ht="11.25" thickBot="1">
      <c r="A6" s="62"/>
      <c r="B6" s="74"/>
      <c r="C6" s="74"/>
      <c r="H6" s="72"/>
      <c r="I6" s="75"/>
      <c r="J6" s="65">
        <v>17</v>
      </c>
      <c r="K6" s="150"/>
      <c r="L6" s="73"/>
    </row>
    <row r="7" spans="1:12" s="68" customFormat="1" ht="11.25" thickBot="1">
      <c r="A7" s="62"/>
      <c r="B7" s="74"/>
      <c r="C7" s="74"/>
      <c r="H7" s="75"/>
      <c r="I7" s="76"/>
      <c r="J7" s="63"/>
      <c r="K7" s="76"/>
      <c r="L7" s="77"/>
    </row>
    <row r="8" spans="1:12" s="68" customFormat="1" ht="11.25" thickBot="1">
      <c r="A8" s="62"/>
      <c r="B8" s="74"/>
      <c r="C8" s="74"/>
      <c r="G8" s="72"/>
      <c r="H8" s="75"/>
      <c r="J8" s="64">
        <v>16</v>
      </c>
      <c r="L8" s="77"/>
    </row>
    <row r="9" spans="1:13" s="68" customFormat="1" ht="11.25" thickBot="1">
      <c r="A9" s="62"/>
      <c r="B9" s="74"/>
      <c r="C9" s="74"/>
      <c r="G9" s="75"/>
      <c r="H9" s="71"/>
      <c r="J9" s="62"/>
      <c r="L9" s="150" t="s">
        <v>22</v>
      </c>
      <c r="M9" s="71"/>
    </row>
    <row r="10" spans="1:13" s="68" customFormat="1" ht="11.25" thickBot="1">
      <c r="A10" s="62"/>
      <c r="G10" s="75"/>
      <c r="H10" s="67" t="s">
        <v>26</v>
      </c>
      <c r="J10" s="65">
        <v>9</v>
      </c>
      <c r="L10" s="150"/>
      <c r="M10" s="73"/>
    </row>
    <row r="11" spans="1:13" s="68" customFormat="1" ht="11.25" thickBot="1">
      <c r="A11" s="62"/>
      <c r="G11" s="75"/>
      <c r="H11" s="67"/>
      <c r="I11" s="70"/>
      <c r="J11" s="63"/>
      <c r="K11" s="71"/>
      <c r="L11" s="77"/>
      <c r="M11" s="77"/>
    </row>
    <row r="12" spans="1:13" s="68" customFormat="1" ht="11.25" thickBot="1">
      <c r="A12" s="62"/>
      <c r="F12" s="72"/>
      <c r="G12" s="75"/>
      <c r="H12" s="67"/>
      <c r="I12" s="72"/>
      <c r="J12" s="64">
        <v>24</v>
      </c>
      <c r="K12" s="73"/>
      <c r="L12" s="77"/>
      <c r="M12" s="77"/>
    </row>
    <row r="13" spans="1:13" s="68" customFormat="1" ht="11.25" thickBot="1">
      <c r="A13" s="62"/>
      <c r="F13" s="75"/>
      <c r="G13" s="75"/>
      <c r="H13" s="67"/>
      <c r="I13" s="75"/>
      <c r="J13" s="62"/>
      <c r="K13" s="150" t="s">
        <v>24</v>
      </c>
      <c r="L13" s="70"/>
      <c r="M13" s="77"/>
    </row>
    <row r="14" spans="1:13" s="68" customFormat="1" ht="11.25" thickBot="1">
      <c r="A14" s="62"/>
      <c r="F14" s="75"/>
      <c r="G14" s="75"/>
      <c r="H14" s="72"/>
      <c r="I14" s="75"/>
      <c r="J14" s="65">
        <v>25</v>
      </c>
      <c r="K14" s="150"/>
      <c r="M14" s="77"/>
    </row>
    <row r="15" spans="1:13" s="68" customFormat="1" ht="11.25" thickBot="1">
      <c r="A15" s="62"/>
      <c r="F15" s="75"/>
      <c r="G15" s="71"/>
      <c r="H15" s="75"/>
      <c r="I15" s="76"/>
      <c r="J15" s="63"/>
      <c r="K15" s="76"/>
      <c r="M15" s="77"/>
    </row>
    <row r="16" spans="1:13" s="68" customFormat="1" ht="11.25" thickBot="1">
      <c r="A16" s="62"/>
      <c r="E16" s="72"/>
      <c r="F16" s="75"/>
      <c r="H16" s="75"/>
      <c r="J16" s="64">
        <v>8</v>
      </c>
      <c r="M16" s="77"/>
    </row>
    <row r="17" spans="1:13" s="68" customFormat="1" ht="11.25" thickBot="1">
      <c r="A17" s="62"/>
      <c r="E17" s="75"/>
      <c r="F17" s="75"/>
      <c r="H17" s="71"/>
      <c r="J17" s="62"/>
      <c r="M17" s="150" t="s">
        <v>25</v>
      </c>
    </row>
    <row r="18" spans="1:14" s="68" customFormat="1" ht="11.25" thickBot="1">
      <c r="A18" s="62"/>
      <c r="E18" s="75"/>
      <c r="F18" s="75"/>
      <c r="H18" s="67" t="s">
        <v>23</v>
      </c>
      <c r="J18" s="65">
        <v>5</v>
      </c>
      <c r="M18" s="150"/>
      <c r="N18" s="73"/>
    </row>
    <row r="19" spans="1:14" s="68" customFormat="1" ht="11.25" thickBot="1">
      <c r="A19" s="62"/>
      <c r="E19" s="75"/>
      <c r="F19" s="71"/>
      <c r="H19" s="67"/>
      <c r="I19" s="70"/>
      <c r="J19" s="63"/>
      <c r="K19" s="71"/>
      <c r="M19" s="77"/>
      <c r="N19" s="77"/>
    </row>
    <row r="20" spans="1:14" s="68" customFormat="1" ht="11.25" thickBot="1">
      <c r="A20" s="62"/>
      <c r="E20" s="75"/>
      <c r="F20" s="68" t="s">
        <v>27</v>
      </c>
      <c r="H20" s="67"/>
      <c r="I20" s="72"/>
      <c r="J20" s="64">
        <v>28</v>
      </c>
      <c r="K20" s="73"/>
      <c r="M20" s="77"/>
      <c r="N20" s="77"/>
    </row>
    <row r="21" spans="1:14" s="68" customFormat="1" ht="11.25" thickBot="1">
      <c r="A21" s="62"/>
      <c r="E21" s="75"/>
      <c r="H21" s="67"/>
      <c r="I21" s="75"/>
      <c r="J21" s="62"/>
      <c r="K21" s="150" t="s">
        <v>28</v>
      </c>
      <c r="M21" s="77"/>
      <c r="N21" s="77"/>
    </row>
    <row r="22" spans="1:14" s="68" customFormat="1" ht="11.25" thickBot="1">
      <c r="A22" s="62"/>
      <c r="E22" s="75"/>
      <c r="H22" s="72"/>
      <c r="I22" s="75"/>
      <c r="J22" s="65">
        <v>21</v>
      </c>
      <c r="K22" s="150"/>
      <c r="L22" s="73"/>
      <c r="M22" s="77"/>
      <c r="N22" s="77"/>
    </row>
    <row r="23" spans="1:14" s="68" customFormat="1" ht="11.25" thickBot="1">
      <c r="A23" s="62"/>
      <c r="E23" s="75"/>
      <c r="H23" s="75"/>
      <c r="I23" s="76"/>
      <c r="J23" s="63"/>
      <c r="K23" s="76"/>
      <c r="L23" s="77"/>
      <c r="M23" s="77"/>
      <c r="N23" s="77"/>
    </row>
    <row r="24" spans="1:14" s="68" customFormat="1" ht="11.25" thickBot="1">
      <c r="A24" s="62"/>
      <c r="D24" s="72"/>
      <c r="E24" s="75"/>
      <c r="G24" s="72"/>
      <c r="H24" s="75"/>
      <c r="J24" s="64">
        <v>12</v>
      </c>
      <c r="L24" s="77"/>
      <c r="M24" s="77"/>
      <c r="N24" s="77"/>
    </row>
    <row r="25" spans="1:14" s="68" customFormat="1" ht="11.25" thickBot="1">
      <c r="A25" s="62"/>
      <c r="D25" s="75"/>
      <c r="E25" s="75"/>
      <c r="G25" s="75"/>
      <c r="H25" s="71"/>
      <c r="J25" s="62"/>
      <c r="L25" s="150" t="s">
        <v>29</v>
      </c>
      <c r="M25" s="76"/>
      <c r="N25" s="77"/>
    </row>
    <row r="26" spans="1:14" s="68" customFormat="1" ht="11.25" thickBot="1">
      <c r="A26" s="62"/>
      <c r="D26" s="75"/>
      <c r="E26" s="75"/>
      <c r="G26" s="75"/>
      <c r="H26" s="67" t="s">
        <v>33</v>
      </c>
      <c r="J26" s="65">
        <v>13</v>
      </c>
      <c r="L26" s="150"/>
      <c r="N26" s="77"/>
    </row>
    <row r="27" spans="1:14" s="68" customFormat="1" ht="11.25" thickBot="1">
      <c r="A27" s="62"/>
      <c r="D27" s="75"/>
      <c r="E27" s="75"/>
      <c r="G27" s="75"/>
      <c r="H27" s="67"/>
      <c r="I27" s="70"/>
      <c r="J27" s="63"/>
      <c r="K27" s="71"/>
      <c r="L27" s="77"/>
      <c r="N27" s="77"/>
    </row>
    <row r="28" spans="1:14" s="68" customFormat="1" ht="11.25" thickBot="1">
      <c r="A28" s="62"/>
      <c r="D28" s="75"/>
      <c r="E28" s="75"/>
      <c r="F28" s="72"/>
      <c r="G28" s="75"/>
      <c r="H28" s="67"/>
      <c r="I28" s="72"/>
      <c r="J28" s="64">
        <v>20</v>
      </c>
      <c r="K28" s="73"/>
      <c r="L28" s="77"/>
      <c r="N28" s="77"/>
    </row>
    <row r="29" spans="1:14" s="68" customFormat="1" ht="11.25" thickBot="1">
      <c r="A29" s="62"/>
      <c r="D29" s="75"/>
      <c r="E29" s="75"/>
      <c r="F29" s="75"/>
      <c r="G29" s="75"/>
      <c r="H29" s="67"/>
      <c r="I29" s="75"/>
      <c r="J29" s="62"/>
      <c r="K29" s="150" t="s">
        <v>31</v>
      </c>
      <c r="L29" s="70"/>
      <c r="N29" s="77"/>
    </row>
    <row r="30" spans="1:14" s="68" customFormat="1" ht="11.25" thickBot="1">
      <c r="A30" s="62"/>
      <c r="D30" s="75"/>
      <c r="E30" s="75"/>
      <c r="F30" s="75"/>
      <c r="G30" s="75"/>
      <c r="H30" s="72"/>
      <c r="I30" s="75"/>
      <c r="J30" s="65">
        <v>29</v>
      </c>
      <c r="K30" s="150"/>
      <c r="N30" s="77"/>
    </row>
    <row r="31" spans="1:14" s="68" customFormat="1" ht="11.25" thickBot="1">
      <c r="A31" s="62"/>
      <c r="D31" s="75"/>
      <c r="E31" s="75"/>
      <c r="F31" s="75"/>
      <c r="G31" s="71"/>
      <c r="H31" s="75"/>
      <c r="I31" s="76"/>
      <c r="J31" s="63"/>
      <c r="K31" s="76"/>
      <c r="N31" s="150" t="s">
        <v>32</v>
      </c>
    </row>
    <row r="32" spans="1:15" s="68" customFormat="1" ht="11.25" thickBot="1">
      <c r="A32" s="62"/>
      <c r="C32" s="70"/>
      <c r="D32" s="75"/>
      <c r="E32" s="71"/>
      <c r="F32" s="75"/>
      <c r="H32" s="75"/>
      <c r="J32" s="64">
        <v>4</v>
      </c>
      <c r="N32" s="150"/>
      <c r="O32" s="73"/>
    </row>
    <row r="33" spans="1:15" s="68" customFormat="1" ht="11.25" thickBot="1">
      <c r="A33" s="62"/>
      <c r="C33" s="78"/>
      <c r="D33" s="75"/>
      <c r="F33" s="75"/>
      <c r="H33" s="71"/>
      <c r="J33" s="65"/>
      <c r="N33" s="77"/>
      <c r="O33" s="77"/>
    </row>
    <row r="34" spans="3:15" s="68" customFormat="1" ht="11.25" thickBot="1">
      <c r="C34" s="79"/>
      <c r="D34" s="75"/>
      <c r="F34" s="75"/>
      <c r="H34" s="67" t="s">
        <v>30</v>
      </c>
      <c r="J34" s="65">
        <v>3</v>
      </c>
      <c r="N34" s="77"/>
      <c r="O34" s="77"/>
    </row>
    <row r="35" spans="2:15" s="68" customFormat="1" ht="11.25" thickBot="1">
      <c r="B35" s="77"/>
      <c r="D35" s="75"/>
      <c r="F35" s="71"/>
      <c r="H35" s="67"/>
      <c r="I35" s="70"/>
      <c r="J35" s="63"/>
      <c r="K35" s="71"/>
      <c r="N35" s="77"/>
      <c r="O35" s="77"/>
    </row>
    <row r="36" spans="2:15" s="68" customFormat="1" ht="11.25" thickBot="1">
      <c r="B36" s="77"/>
      <c r="D36" s="71"/>
      <c r="F36" s="68" t="s">
        <v>34</v>
      </c>
      <c r="I36" s="72"/>
      <c r="J36" s="64">
        <v>30</v>
      </c>
      <c r="K36" s="73"/>
      <c r="N36" s="77"/>
      <c r="O36" s="77"/>
    </row>
    <row r="37" spans="2:15" s="68" customFormat="1" ht="11.25" thickBot="1">
      <c r="B37" s="77"/>
      <c r="D37" s="68" t="s">
        <v>35</v>
      </c>
      <c r="I37" s="75"/>
      <c r="J37" s="62"/>
      <c r="K37" s="150" t="s">
        <v>36</v>
      </c>
      <c r="N37" s="77"/>
      <c r="O37" s="77"/>
    </row>
    <row r="38" spans="2:15" s="68" customFormat="1" ht="11.25" thickBot="1">
      <c r="B38" s="77"/>
      <c r="H38" s="72"/>
      <c r="I38" s="75"/>
      <c r="J38" s="65">
        <v>19</v>
      </c>
      <c r="K38" s="150"/>
      <c r="L38" s="73"/>
      <c r="N38" s="77"/>
      <c r="O38" s="77"/>
    </row>
    <row r="39" spans="2:15" s="68" customFormat="1" ht="11.25" thickBot="1">
      <c r="B39" s="77"/>
      <c r="H39" s="75"/>
      <c r="I39" s="76"/>
      <c r="J39" s="63"/>
      <c r="K39" s="76"/>
      <c r="L39" s="77"/>
      <c r="N39" s="77"/>
      <c r="O39" s="77"/>
    </row>
    <row r="40" spans="2:15" s="68" customFormat="1" ht="11.25" thickBot="1">
      <c r="B40" s="77"/>
      <c r="G40" s="72"/>
      <c r="H40" s="75"/>
      <c r="J40" s="64">
        <v>14</v>
      </c>
      <c r="L40" s="77"/>
      <c r="N40" s="77"/>
      <c r="O40" s="77"/>
    </row>
    <row r="41" spans="2:15" s="68" customFormat="1" ht="11.25" thickBot="1">
      <c r="B41" s="77"/>
      <c r="G41" s="75"/>
      <c r="H41" s="71"/>
      <c r="J41" s="62"/>
      <c r="L41" s="150" t="s">
        <v>37</v>
      </c>
      <c r="M41" s="71"/>
      <c r="N41" s="77"/>
      <c r="O41" s="77"/>
    </row>
    <row r="42" spans="2:15" s="68" customFormat="1" ht="11.25" thickBot="1">
      <c r="B42" s="77"/>
      <c r="G42" s="75"/>
      <c r="H42" s="67" t="s">
        <v>41</v>
      </c>
      <c r="J42" s="65">
        <v>11</v>
      </c>
      <c r="L42" s="150"/>
      <c r="M42" s="73"/>
      <c r="N42" s="77"/>
      <c r="O42" s="77"/>
    </row>
    <row r="43" spans="2:15" s="68" customFormat="1" ht="11.25" thickBot="1">
      <c r="B43" s="77"/>
      <c r="G43" s="75"/>
      <c r="H43" s="67"/>
      <c r="I43" s="70"/>
      <c r="J43" s="63"/>
      <c r="K43" s="71"/>
      <c r="L43" s="77"/>
      <c r="M43" s="77"/>
      <c r="N43" s="77"/>
      <c r="O43" s="77"/>
    </row>
    <row r="44" spans="2:15" s="68" customFormat="1" ht="11.25" thickBot="1">
      <c r="B44" s="77"/>
      <c r="F44" s="72"/>
      <c r="G44" s="75"/>
      <c r="H44" s="67"/>
      <c r="I44" s="72"/>
      <c r="J44" s="64">
        <v>22</v>
      </c>
      <c r="K44" s="73"/>
      <c r="L44" s="77"/>
      <c r="M44" s="77"/>
      <c r="N44" s="77"/>
      <c r="O44" s="77"/>
    </row>
    <row r="45" spans="2:15" s="68" customFormat="1" ht="11.25" thickBot="1">
      <c r="B45" s="77"/>
      <c r="F45" s="75"/>
      <c r="G45" s="75"/>
      <c r="H45" s="67"/>
      <c r="I45" s="75"/>
      <c r="J45" s="62"/>
      <c r="K45" s="150" t="s">
        <v>39</v>
      </c>
      <c r="L45" s="70"/>
      <c r="M45" s="77"/>
      <c r="N45" s="77"/>
      <c r="O45" s="77"/>
    </row>
    <row r="46" spans="2:16" s="68" customFormat="1" ht="11.25" thickBot="1">
      <c r="B46" s="77"/>
      <c r="F46" s="75"/>
      <c r="G46" s="75"/>
      <c r="H46" s="72"/>
      <c r="I46" s="75"/>
      <c r="J46" s="65">
        <v>27</v>
      </c>
      <c r="K46" s="150"/>
      <c r="M46" s="77"/>
      <c r="N46" s="77"/>
      <c r="O46" s="77"/>
      <c r="P46" s="71"/>
    </row>
    <row r="47" spans="2:16" s="68" customFormat="1" ht="11.25" thickBot="1">
      <c r="B47" s="70"/>
      <c r="F47" s="75"/>
      <c r="G47" s="71"/>
      <c r="H47" s="75"/>
      <c r="I47" s="76"/>
      <c r="J47" s="63"/>
      <c r="K47" s="76"/>
      <c r="M47" s="77"/>
      <c r="N47" s="77"/>
      <c r="O47" s="77"/>
      <c r="P47" s="68" t="s">
        <v>7</v>
      </c>
    </row>
    <row r="48" spans="2:15" s="68" customFormat="1" ht="11.25" thickBot="1">
      <c r="B48" s="78"/>
      <c r="E48" s="72"/>
      <c r="F48" s="75"/>
      <c r="H48" s="75"/>
      <c r="J48" s="64">
        <v>6</v>
      </c>
      <c r="M48" s="77"/>
      <c r="N48" s="77"/>
      <c r="O48" s="77"/>
    </row>
    <row r="49" spans="2:15" s="68" customFormat="1" ht="11.25" thickBot="1">
      <c r="B49" s="79"/>
      <c r="E49" s="75"/>
      <c r="F49" s="75"/>
      <c r="H49" s="71"/>
      <c r="J49" s="62"/>
      <c r="M49" s="150" t="s">
        <v>40</v>
      </c>
      <c r="N49" s="70"/>
      <c r="O49" s="77"/>
    </row>
    <row r="50" spans="2:15" s="68" customFormat="1" ht="11.25" thickBot="1">
      <c r="B50" s="80"/>
      <c r="E50" s="75"/>
      <c r="F50" s="75"/>
      <c r="H50" s="67" t="s">
        <v>38</v>
      </c>
      <c r="J50" s="65">
        <v>7</v>
      </c>
      <c r="M50" s="150"/>
      <c r="O50" s="77"/>
    </row>
    <row r="51" spans="2:15" s="68" customFormat="1" ht="11.25" thickBot="1">
      <c r="B51" s="80"/>
      <c r="E51" s="75"/>
      <c r="F51" s="71"/>
      <c r="H51" s="67"/>
      <c r="I51" s="70"/>
      <c r="J51" s="63"/>
      <c r="K51" s="71"/>
      <c r="M51" s="77"/>
      <c r="O51" s="77"/>
    </row>
    <row r="52" spans="2:15" s="68" customFormat="1" ht="11.25" thickBot="1">
      <c r="B52" s="80"/>
      <c r="E52" s="75"/>
      <c r="F52" s="68" t="s">
        <v>42</v>
      </c>
      <c r="H52" s="67"/>
      <c r="I52" s="72"/>
      <c r="J52" s="64">
        <v>26</v>
      </c>
      <c r="K52" s="73"/>
      <c r="M52" s="77"/>
      <c r="O52" s="77"/>
    </row>
    <row r="53" spans="2:15" s="68" customFormat="1" ht="11.25" thickBot="1">
      <c r="B53" s="80"/>
      <c r="E53" s="75"/>
      <c r="H53" s="67"/>
      <c r="I53" s="75"/>
      <c r="J53" s="62"/>
      <c r="K53" s="150" t="s">
        <v>43</v>
      </c>
      <c r="M53" s="77"/>
      <c r="O53" s="77"/>
    </row>
    <row r="54" spans="2:15" s="68" customFormat="1" ht="11.25" thickBot="1">
      <c r="B54" s="80"/>
      <c r="E54" s="75"/>
      <c r="H54" s="72"/>
      <c r="I54" s="75"/>
      <c r="J54" s="65">
        <v>23</v>
      </c>
      <c r="K54" s="150"/>
      <c r="L54" s="73"/>
      <c r="M54" s="77"/>
      <c r="O54" s="77"/>
    </row>
    <row r="55" spans="2:15" s="68" customFormat="1" ht="11.25" thickBot="1">
      <c r="B55" s="80"/>
      <c r="E55" s="75"/>
      <c r="H55" s="75"/>
      <c r="I55" s="76"/>
      <c r="J55" s="63"/>
      <c r="K55" s="76"/>
      <c r="L55" s="77"/>
      <c r="M55" s="77"/>
      <c r="O55" s="77"/>
    </row>
    <row r="56" spans="2:15" s="68" customFormat="1" ht="11.25" thickBot="1">
      <c r="B56" s="80"/>
      <c r="D56" s="72"/>
      <c r="E56" s="75"/>
      <c r="G56" s="72"/>
      <c r="H56" s="75"/>
      <c r="J56" s="64">
        <v>10</v>
      </c>
      <c r="L56" s="77"/>
      <c r="M56" s="77"/>
      <c r="O56" s="77"/>
    </row>
    <row r="57" spans="2:15" s="68" customFormat="1" ht="11.25" thickBot="1">
      <c r="B57" s="80"/>
      <c r="D57" s="75"/>
      <c r="E57" s="75"/>
      <c r="G57" s="75"/>
      <c r="H57" s="71"/>
      <c r="J57" s="62"/>
      <c r="L57" s="150" t="s">
        <v>44</v>
      </c>
      <c r="M57" s="76"/>
      <c r="O57" s="77"/>
    </row>
    <row r="58" spans="1:15" s="68" customFormat="1" ht="11.25" thickBot="1">
      <c r="A58" s="70"/>
      <c r="B58" s="80"/>
      <c r="D58" s="75"/>
      <c r="E58" s="75"/>
      <c r="G58" s="75"/>
      <c r="H58" s="67" t="s">
        <v>48</v>
      </c>
      <c r="J58" s="65">
        <v>15</v>
      </c>
      <c r="L58" s="150"/>
      <c r="O58" s="77"/>
    </row>
    <row r="59" spans="1:15" s="68" customFormat="1" ht="11.25" thickBot="1">
      <c r="A59" s="155" t="s">
        <v>18</v>
      </c>
      <c r="B59" s="80"/>
      <c r="D59" s="75"/>
      <c r="E59" s="75"/>
      <c r="G59" s="75"/>
      <c r="H59" s="67"/>
      <c r="I59" s="70"/>
      <c r="J59" s="63"/>
      <c r="K59" s="71"/>
      <c r="L59" s="77"/>
      <c r="O59" s="77"/>
    </row>
    <row r="60" spans="1:15" s="68" customFormat="1" ht="11.25" thickBot="1">
      <c r="A60" s="156"/>
      <c r="B60" s="80"/>
      <c r="D60" s="75"/>
      <c r="E60" s="75"/>
      <c r="F60" s="72"/>
      <c r="G60" s="75"/>
      <c r="H60" s="67"/>
      <c r="I60" s="72"/>
      <c r="J60" s="64">
        <v>18</v>
      </c>
      <c r="K60" s="73"/>
      <c r="L60" s="77"/>
      <c r="O60" s="77"/>
    </row>
    <row r="61" spans="1:15" s="68" customFormat="1" ht="11.25" thickBot="1">
      <c r="A61" s="156"/>
      <c r="B61" s="80"/>
      <c r="D61" s="75"/>
      <c r="E61" s="75"/>
      <c r="F61" s="75"/>
      <c r="G61" s="75"/>
      <c r="H61" s="67"/>
      <c r="I61" s="75"/>
      <c r="J61" s="62"/>
      <c r="K61" s="150" t="s">
        <v>46</v>
      </c>
      <c r="L61" s="70"/>
      <c r="O61" s="77"/>
    </row>
    <row r="62" spans="1:15" s="68" customFormat="1" ht="11.25" thickBot="1">
      <c r="A62" s="156"/>
      <c r="B62" s="80"/>
      <c r="D62" s="75"/>
      <c r="E62" s="75"/>
      <c r="F62" s="75"/>
      <c r="G62" s="75"/>
      <c r="H62" s="72"/>
      <c r="I62" s="75"/>
      <c r="J62" s="65">
        <v>31</v>
      </c>
      <c r="K62" s="150"/>
      <c r="O62" s="77"/>
    </row>
    <row r="63" spans="1:15" s="68" customFormat="1" ht="11.25" thickBot="1">
      <c r="A63" s="156"/>
      <c r="B63" s="80"/>
      <c r="D63" s="75"/>
      <c r="E63" s="75"/>
      <c r="F63" s="75"/>
      <c r="G63" s="71"/>
      <c r="H63" s="75"/>
      <c r="I63" s="76"/>
      <c r="J63" s="63"/>
      <c r="K63" s="76"/>
      <c r="O63" s="70"/>
    </row>
    <row r="64" spans="2:15" s="68" customFormat="1" ht="11.25" thickBot="1">
      <c r="B64" s="80"/>
      <c r="C64" s="70"/>
      <c r="D64" s="75"/>
      <c r="E64" s="71"/>
      <c r="F64" s="75"/>
      <c r="H64" s="75"/>
      <c r="J64" s="64">
        <v>2</v>
      </c>
      <c r="N64" s="154" t="s">
        <v>47</v>
      </c>
      <c r="O64" s="154"/>
    </row>
    <row r="65" spans="2:15" s="68" customFormat="1" ht="11.25" thickBot="1">
      <c r="B65" s="75"/>
      <c r="C65" s="82"/>
      <c r="D65" s="75"/>
      <c r="F65" s="75"/>
      <c r="H65" s="71"/>
      <c r="J65" s="65"/>
      <c r="N65" s="91"/>
      <c r="O65" s="91"/>
    </row>
    <row r="66" spans="2:10" s="68" customFormat="1" ht="10.5">
      <c r="B66" s="75"/>
      <c r="C66" s="83"/>
      <c r="D66" s="75"/>
      <c r="F66" s="75"/>
      <c r="H66" s="67" t="s">
        <v>45</v>
      </c>
      <c r="J66" s="65"/>
    </row>
    <row r="67" spans="2:10" s="68" customFormat="1" ht="11.25" thickBot="1">
      <c r="B67" s="75"/>
      <c r="D67" s="75"/>
      <c r="F67" s="71"/>
      <c r="J67" s="65"/>
    </row>
    <row r="68" spans="2:10" s="68" customFormat="1" ht="11.25" thickBot="1">
      <c r="B68" s="75"/>
      <c r="D68" s="71"/>
      <c r="F68" s="68" t="s">
        <v>49</v>
      </c>
      <c r="J68" s="65"/>
    </row>
    <row r="69" spans="2:10" s="68" customFormat="1" ht="10.5">
      <c r="B69" s="75"/>
      <c r="D69" s="68" t="s">
        <v>50</v>
      </c>
      <c r="J69" s="65"/>
    </row>
    <row r="70" spans="2:10" s="68" customFormat="1" ht="10.5">
      <c r="B70" s="75"/>
      <c r="J70" s="65"/>
    </row>
    <row r="71" spans="2:10" s="68" customFormat="1" ht="11.25" thickBot="1">
      <c r="B71" s="71"/>
      <c r="J71" s="65"/>
    </row>
    <row r="72" spans="2:10" s="68" customFormat="1" ht="10.5">
      <c r="B72" s="68" t="s">
        <v>51</v>
      </c>
      <c r="J72" s="65"/>
    </row>
  </sheetData>
  <mergeCells count="19">
    <mergeCell ref="G2:H2"/>
    <mergeCell ref="L9:L10"/>
    <mergeCell ref="M17:M18"/>
    <mergeCell ref="K5:K6"/>
    <mergeCell ref="K13:K14"/>
    <mergeCell ref="K21:K22"/>
    <mergeCell ref="K29:K30"/>
    <mergeCell ref="L25:L26"/>
    <mergeCell ref="L2:M2"/>
    <mergeCell ref="N64:O64"/>
    <mergeCell ref="A59:A63"/>
    <mergeCell ref="N31:N32"/>
    <mergeCell ref="L41:L42"/>
    <mergeCell ref="M49:M50"/>
    <mergeCell ref="L57:L58"/>
    <mergeCell ref="K37:K38"/>
    <mergeCell ref="K45:K46"/>
    <mergeCell ref="K53:K54"/>
    <mergeCell ref="K61:K62"/>
  </mergeCells>
  <printOptions/>
  <pageMargins left="0.75" right="0.39" top="0.72" bottom="0.49" header="0.5" footer="0.4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48"/>
  <sheetViews>
    <sheetView workbookViewId="0" topLeftCell="A100">
      <selection activeCell="P36" sqref="P36"/>
    </sheetView>
  </sheetViews>
  <sheetFormatPr defaultColWidth="9.140625" defaultRowHeight="12.75"/>
  <cols>
    <col min="1" max="1" width="9.140625" style="90" customWidth="1"/>
    <col min="2" max="2" width="16.00390625" style="66" customWidth="1"/>
    <col min="3" max="5" width="9.140625" style="85" customWidth="1"/>
    <col min="6" max="6" width="10.28125" style="85" customWidth="1"/>
    <col min="7" max="7" width="10.421875" style="85" customWidth="1"/>
    <col min="8" max="8" width="4.7109375" style="85" customWidth="1"/>
    <col min="9" max="9" width="9.140625" style="85" customWidth="1"/>
    <col min="10" max="10" width="5.7109375" style="90" customWidth="1"/>
    <col min="11" max="11" width="3.8515625" style="90" customWidth="1"/>
    <col min="12" max="12" width="9.140625" style="90" customWidth="1"/>
    <col min="13" max="13" width="4.8515625" style="85" customWidth="1"/>
    <col min="14" max="14" width="4.7109375" style="85" customWidth="1"/>
    <col min="15" max="16384" width="9.140625" style="85" customWidth="1"/>
  </cols>
  <sheetData>
    <row r="2" spans="1:12" s="68" customFormat="1" ht="11.25" thickBot="1">
      <c r="A2" s="67"/>
      <c r="B2" s="62">
        <v>1</v>
      </c>
      <c r="D2" s="151" t="s">
        <v>10</v>
      </c>
      <c r="E2" s="151"/>
      <c r="J2" s="67"/>
      <c r="K2" s="67"/>
      <c r="L2" s="67"/>
    </row>
    <row r="3" spans="1:12" s="68" customFormat="1" ht="11.25" thickBot="1">
      <c r="A3" s="67"/>
      <c r="B3" s="121"/>
      <c r="C3" s="71"/>
      <c r="J3" s="67"/>
      <c r="K3" s="67"/>
      <c r="L3" s="67"/>
    </row>
    <row r="4" spans="1:12" s="68" customFormat="1" ht="11.25" thickBot="1">
      <c r="A4" s="67"/>
      <c r="B4" s="122">
        <v>64</v>
      </c>
      <c r="C4" s="73"/>
      <c r="J4" s="67"/>
      <c r="K4" s="67"/>
      <c r="L4" s="67"/>
    </row>
    <row r="5" spans="1:12" s="68" customFormat="1" ht="11.25" thickBot="1">
      <c r="A5" s="67"/>
      <c r="B5" s="62"/>
      <c r="C5" s="150"/>
      <c r="J5" s="67"/>
      <c r="K5" s="67"/>
      <c r="L5" s="67"/>
    </row>
    <row r="6" spans="1:12" s="68" customFormat="1" ht="11.25" thickBot="1">
      <c r="A6" s="67"/>
      <c r="B6" s="65">
        <v>33</v>
      </c>
      <c r="C6" s="150"/>
      <c r="D6" s="73"/>
      <c r="J6" s="67"/>
      <c r="K6" s="67"/>
      <c r="L6" s="67"/>
    </row>
    <row r="7" spans="1:12" s="68" customFormat="1" ht="11.25" thickBot="1">
      <c r="A7" s="67"/>
      <c r="B7" s="121"/>
      <c r="C7" s="76"/>
      <c r="D7" s="77"/>
      <c r="J7" s="67"/>
      <c r="K7" s="67"/>
      <c r="L7" s="67"/>
    </row>
    <row r="8" spans="1:12" s="68" customFormat="1" ht="11.25" thickBot="1">
      <c r="A8" s="67"/>
      <c r="B8" s="122">
        <v>32</v>
      </c>
      <c r="D8" s="77"/>
      <c r="J8" s="67"/>
      <c r="K8" s="67"/>
      <c r="L8" s="67"/>
    </row>
    <row r="9" spans="1:12" s="68" customFormat="1" ht="11.25" thickBot="1">
      <c r="A9" s="67"/>
      <c r="B9" s="62"/>
      <c r="D9" s="150"/>
      <c r="E9" s="71"/>
      <c r="J9" s="67"/>
      <c r="K9" s="67"/>
      <c r="L9" s="67"/>
    </row>
    <row r="10" spans="1:12" s="68" customFormat="1" ht="11.25" thickBot="1">
      <c r="A10" s="67"/>
      <c r="B10" s="65">
        <v>17</v>
      </c>
      <c r="D10" s="150"/>
      <c r="E10" s="73"/>
      <c r="J10" s="67"/>
      <c r="K10" s="67"/>
      <c r="L10" s="67"/>
    </row>
    <row r="11" spans="1:12" s="68" customFormat="1" ht="11.25" thickBot="1">
      <c r="A11" s="67"/>
      <c r="B11" s="121"/>
      <c r="C11" s="71"/>
      <c r="D11" s="77"/>
      <c r="E11" s="77"/>
      <c r="J11" s="67"/>
      <c r="K11" s="67"/>
      <c r="L11" s="67"/>
    </row>
    <row r="12" spans="1:12" s="68" customFormat="1" ht="11.25" thickBot="1">
      <c r="A12" s="67"/>
      <c r="B12" s="122">
        <v>48</v>
      </c>
      <c r="C12" s="73"/>
      <c r="D12" s="77"/>
      <c r="E12" s="77"/>
      <c r="J12" s="67"/>
      <c r="K12" s="67"/>
      <c r="L12" s="67"/>
    </row>
    <row r="13" spans="1:12" s="68" customFormat="1" ht="11.25" thickBot="1">
      <c r="A13" s="67"/>
      <c r="B13" s="62"/>
      <c r="C13" s="150"/>
      <c r="D13" s="70"/>
      <c r="E13" s="77"/>
      <c r="J13" s="67"/>
      <c r="K13" s="67"/>
      <c r="L13" s="67"/>
    </row>
    <row r="14" spans="1:12" s="68" customFormat="1" ht="11.25" thickBot="1">
      <c r="A14" s="67"/>
      <c r="B14" s="65">
        <v>49</v>
      </c>
      <c r="C14" s="150"/>
      <c r="E14" s="77"/>
      <c r="J14" s="67"/>
      <c r="K14" s="67"/>
      <c r="L14" s="67"/>
    </row>
    <row r="15" spans="1:12" s="68" customFormat="1" ht="11.25" thickBot="1">
      <c r="A15" s="67"/>
      <c r="B15" s="121"/>
      <c r="C15" s="76"/>
      <c r="E15" s="77"/>
      <c r="J15" s="67"/>
      <c r="K15" s="67"/>
      <c r="L15" s="67"/>
    </row>
    <row r="16" spans="1:12" s="68" customFormat="1" ht="11.25" thickBot="1">
      <c r="A16" s="67"/>
      <c r="B16" s="122">
        <v>16</v>
      </c>
      <c r="E16" s="77"/>
      <c r="J16" s="67"/>
      <c r="K16" s="67"/>
      <c r="L16" s="67"/>
    </row>
    <row r="17" spans="1:12" s="68" customFormat="1" ht="11.25" thickBot="1">
      <c r="A17" s="67"/>
      <c r="B17" s="62"/>
      <c r="E17" s="150"/>
      <c r="J17" s="67"/>
      <c r="K17" s="67"/>
      <c r="L17" s="67"/>
    </row>
    <row r="18" spans="1:12" s="68" customFormat="1" ht="11.25" thickBot="1">
      <c r="A18" s="67"/>
      <c r="B18" s="65">
        <v>9</v>
      </c>
      <c r="E18" s="150"/>
      <c r="F18" s="73"/>
      <c r="J18" s="67"/>
      <c r="K18" s="67"/>
      <c r="L18" s="67"/>
    </row>
    <row r="19" spans="1:12" s="68" customFormat="1" ht="11.25" thickBot="1">
      <c r="A19" s="67"/>
      <c r="B19" s="121"/>
      <c r="C19" s="71"/>
      <c r="E19" s="77"/>
      <c r="F19" s="77"/>
      <c r="J19" s="67"/>
      <c r="K19" s="67"/>
      <c r="L19" s="67"/>
    </row>
    <row r="20" spans="1:12" s="68" customFormat="1" ht="11.25" thickBot="1">
      <c r="A20" s="67"/>
      <c r="B20" s="122">
        <v>56</v>
      </c>
      <c r="C20" s="73"/>
      <c r="E20" s="77"/>
      <c r="F20" s="77"/>
      <c r="J20" s="67"/>
      <c r="K20" s="67"/>
      <c r="L20" s="67"/>
    </row>
    <row r="21" spans="1:12" s="68" customFormat="1" ht="11.25" thickBot="1">
      <c r="A21" s="67"/>
      <c r="B21" s="62"/>
      <c r="C21" s="150"/>
      <c r="E21" s="77"/>
      <c r="F21" s="77"/>
      <c r="J21" s="67"/>
      <c r="K21" s="67"/>
      <c r="L21" s="67"/>
    </row>
    <row r="22" spans="1:12" s="68" customFormat="1" ht="11.25" thickBot="1">
      <c r="A22" s="67"/>
      <c r="B22" s="65">
        <v>41</v>
      </c>
      <c r="C22" s="150"/>
      <c r="D22" s="73"/>
      <c r="E22" s="77"/>
      <c r="F22" s="77"/>
      <c r="J22" s="67"/>
      <c r="K22" s="67"/>
      <c r="L22" s="67"/>
    </row>
    <row r="23" spans="1:12" s="68" customFormat="1" ht="11.25" thickBot="1">
      <c r="A23" s="67"/>
      <c r="B23" s="121"/>
      <c r="C23" s="76"/>
      <c r="D23" s="77"/>
      <c r="E23" s="77"/>
      <c r="F23" s="77"/>
      <c r="J23" s="67"/>
      <c r="K23" s="67"/>
      <c r="L23" s="67"/>
    </row>
    <row r="24" spans="1:12" s="68" customFormat="1" ht="11.25" thickBot="1">
      <c r="A24" s="67"/>
      <c r="B24" s="122">
        <v>24</v>
      </c>
      <c r="D24" s="77"/>
      <c r="E24" s="77"/>
      <c r="F24" s="77"/>
      <c r="J24" s="67"/>
      <c r="K24" s="67"/>
      <c r="L24" s="67"/>
    </row>
    <row r="25" spans="1:12" s="68" customFormat="1" ht="11.25" thickBot="1">
      <c r="A25" s="67"/>
      <c r="B25" s="62"/>
      <c r="D25" s="150"/>
      <c r="E25" s="76"/>
      <c r="F25" s="77"/>
      <c r="J25" s="67"/>
      <c r="K25" s="67"/>
      <c r="L25" s="67"/>
    </row>
    <row r="26" spans="1:12" s="68" customFormat="1" ht="11.25" thickBot="1">
      <c r="A26" s="67"/>
      <c r="B26" s="65">
        <v>25</v>
      </c>
      <c r="D26" s="150"/>
      <c r="F26" s="77"/>
      <c r="J26" s="67"/>
      <c r="K26" s="67"/>
      <c r="L26" s="67"/>
    </row>
    <row r="27" spans="1:12" s="68" customFormat="1" ht="11.25" thickBot="1">
      <c r="A27" s="67"/>
      <c r="B27" s="121"/>
      <c r="C27" s="71"/>
      <c r="D27" s="77"/>
      <c r="F27" s="77"/>
      <c r="J27" s="67"/>
      <c r="K27" s="67"/>
      <c r="L27" s="67"/>
    </row>
    <row r="28" spans="1:12" s="68" customFormat="1" ht="11.25" thickBot="1">
      <c r="A28" s="67"/>
      <c r="B28" s="122">
        <v>40</v>
      </c>
      <c r="C28" s="73"/>
      <c r="D28" s="77"/>
      <c r="F28" s="77"/>
      <c r="J28" s="67"/>
      <c r="K28" s="67"/>
      <c r="L28" s="67"/>
    </row>
    <row r="29" spans="1:12" s="68" customFormat="1" ht="11.25" thickBot="1">
      <c r="A29" s="67"/>
      <c r="B29" s="62"/>
      <c r="C29" s="150"/>
      <c r="D29" s="70"/>
      <c r="F29" s="77"/>
      <c r="J29" s="67"/>
      <c r="K29" s="67"/>
      <c r="L29" s="67"/>
    </row>
    <row r="30" spans="1:12" s="68" customFormat="1" ht="11.25" thickBot="1">
      <c r="A30" s="67"/>
      <c r="B30" s="65">
        <v>57</v>
      </c>
      <c r="C30" s="150"/>
      <c r="F30" s="77"/>
      <c r="J30" s="67"/>
      <c r="K30" s="67"/>
      <c r="L30" s="67"/>
    </row>
    <row r="31" spans="1:12" s="68" customFormat="1" ht="11.25" thickBot="1">
      <c r="A31" s="67"/>
      <c r="B31" s="121"/>
      <c r="C31" s="76"/>
      <c r="F31" s="150"/>
      <c r="J31" s="67"/>
      <c r="K31" s="67"/>
      <c r="L31" s="67"/>
    </row>
    <row r="32" spans="1:12" s="68" customFormat="1" ht="11.25" thickBot="1">
      <c r="A32" s="67"/>
      <c r="B32" s="122">
        <v>8</v>
      </c>
      <c r="F32" s="150"/>
      <c r="G32" s="73"/>
      <c r="J32" s="67"/>
      <c r="K32" s="67"/>
      <c r="L32" s="67"/>
    </row>
    <row r="33" spans="1:12" s="68" customFormat="1" ht="10.5">
      <c r="A33" s="67"/>
      <c r="B33" s="65"/>
      <c r="F33" s="77"/>
      <c r="G33" s="77"/>
      <c r="J33" s="67"/>
      <c r="K33" s="67"/>
      <c r="L33" s="67"/>
    </row>
    <row r="34" spans="1:12" s="68" customFormat="1" ht="11.25" thickBot="1">
      <c r="A34" s="67"/>
      <c r="B34" s="65">
        <v>5</v>
      </c>
      <c r="F34" s="77"/>
      <c r="G34" s="77"/>
      <c r="J34" s="67"/>
      <c r="K34" s="67"/>
      <c r="L34" s="67"/>
    </row>
    <row r="35" spans="1:12" s="68" customFormat="1" ht="11.25" thickBot="1">
      <c r="A35" s="67"/>
      <c r="B35" s="121"/>
      <c r="C35" s="71"/>
      <c r="F35" s="77"/>
      <c r="G35" s="77"/>
      <c r="J35" s="67"/>
      <c r="K35" s="67"/>
      <c r="L35" s="67"/>
    </row>
    <row r="36" spans="1:12" s="68" customFormat="1" ht="11.25" thickBot="1">
      <c r="A36" s="67"/>
      <c r="B36" s="122">
        <v>60</v>
      </c>
      <c r="C36" s="73"/>
      <c r="F36" s="77"/>
      <c r="G36" s="77"/>
      <c r="J36" s="67"/>
      <c r="K36" s="67"/>
      <c r="L36" s="67"/>
    </row>
    <row r="37" spans="1:12" s="68" customFormat="1" ht="11.25" thickBot="1">
      <c r="A37" s="67"/>
      <c r="B37" s="62"/>
      <c r="C37" s="150"/>
      <c r="F37" s="77"/>
      <c r="G37" s="77"/>
      <c r="J37" s="67"/>
      <c r="K37" s="67"/>
      <c r="L37" s="67"/>
    </row>
    <row r="38" spans="1:12" s="68" customFormat="1" ht="11.25" thickBot="1">
      <c r="A38" s="67"/>
      <c r="B38" s="65">
        <v>37</v>
      </c>
      <c r="C38" s="150"/>
      <c r="D38" s="73"/>
      <c r="F38" s="77"/>
      <c r="G38" s="77"/>
      <c r="J38" s="67"/>
      <c r="K38" s="67"/>
      <c r="L38" s="67"/>
    </row>
    <row r="39" spans="1:12" s="68" customFormat="1" ht="11.25" thickBot="1">
      <c r="A39" s="67"/>
      <c r="B39" s="121"/>
      <c r="C39" s="76"/>
      <c r="D39" s="77"/>
      <c r="F39" s="77"/>
      <c r="G39" s="77"/>
      <c r="J39" s="67"/>
      <c r="K39" s="67"/>
      <c r="L39" s="67"/>
    </row>
    <row r="40" spans="1:12" s="68" customFormat="1" ht="11.25" thickBot="1">
      <c r="A40" s="67"/>
      <c r="B40" s="122">
        <v>28</v>
      </c>
      <c r="D40" s="77"/>
      <c r="F40" s="77"/>
      <c r="G40" s="77"/>
      <c r="J40" s="67"/>
      <c r="K40" s="67"/>
      <c r="L40" s="67"/>
    </row>
    <row r="41" spans="1:12" s="68" customFormat="1" ht="11.25" thickBot="1">
      <c r="A41" s="67"/>
      <c r="B41" s="62"/>
      <c r="D41" s="150"/>
      <c r="E41" s="71"/>
      <c r="F41" s="77"/>
      <c r="G41" s="77"/>
      <c r="J41" s="67"/>
      <c r="K41" s="67"/>
      <c r="L41" s="67"/>
    </row>
    <row r="42" spans="1:12" s="68" customFormat="1" ht="11.25" thickBot="1">
      <c r="A42" s="67"/>
      <c r="B42" s="65">
        <v>21</v>
      </c>
      <c r="D42" s="150"/>
      <c r="E42" s="73"/>
      <c r="F42" s="77"/>
      <c r="G42" s="77"/>
      <c r="J42" s="67"/>
      <c r="K42" s="67"/>
      <c r="L42" s="67"/>
    </row>
    <row r="43" spans="1:12" s="68" customFormat="1" ht="11.25" thickBot="1">
      <c r="A43" s="67"/>
      <c r="B43" s="121"/>
      <c r="C43" s="71"/>
      <c r="D43" s="77"/>
      <c r="E43" s="77"/>
      <c r="F43" s="77"/>
      <c r="G43" s="77"/>
      <c r="J43" s="67"/>
      <c r="K43" s="67"/>
      <c r="L43" s="67"/>
    </row>
    <row r="44" spans="1:12" s="68" customFormat="1" ht="11.25" thickBot="1">
      <c r="A44" s="67"/>
      <c r="B44" s="122">
        <v>44</v>
      </c>
      <c r="C44" s="73"/>
      <c r="D44" s="77"/>
      <c r="E44" s="77"/>
      <c r="F44" s="77"/>
      <c r="G44" s="77"/>
      <c r="J44" s="67"/>
      <c r="K44" s="67"/>
      <c r="L44" s="67"/>
    </row>
    <row r="45" spans="1:12" s="68" customFormat="1" ht="11.25" thickBot="1">
      <c r="A45" s="67"/>
      <c r="B45" s="62"/>
      <c r="C45" s="150"/>
      <c r="D45" s="70"/>
      <c r="E45" s="77"/>
      <c r="F45" s="77"/>
      <c r="G45" s="77"/>
      <c r="J45" s="67"/>
      <c r="K45" s="67"/>
      <c r="L45" s="67"/>
    </row>
    <row r="46" spans="1:12" s="68" customFormat="1" ht="11.25" thickBot="1">
      <c r="A46" s="67"/>
      <c r="B46" s="65">
        <v>53</v>
      </c>
      <c r="C46" s="150"/>
      <c r="E46" s="77"/>
      <c r="F46" s="77"/>
      <c r="G46" s="77"/>
      <c r="J46" s="67"/>
      <c r="K46" s="67"/>
      <c r="L46" s="67"/>
    </row>
    <row r="47" spans="1:12" s="68" customFormat="1" ht="11.25" thickBot="1">
      <c r="A47" s="67"/>
      <c r="B47" s="121"/>
      <c r="C47" s="76"/>
      <c r="E47" s="77"/>
      <c r="F47" s="77"/>
      <c r="G47" s="77"/>
      <c r="J47" s="67"/>
      <c r="K47" s="67"/>
      <c r="L47" s="67"/>
    </row>
    <row r="48" spans="1:12" s="68" customFormat="1" ht="11.25" thickBot="1">
      <c r="A48" s="67"/>
      <c r="B48" s="122">
        <v>12</v>
      </c>
      <c r="E48" s="77"/>
      <c r="F48" s="77"/>
      <c r="G48" s="77"/>
      <c r="J48" s="67"/>
      <c r="K48" s="67"/>
      <c r="L48" s="67"/>
    </row>
    <row r="49" spans="1:12" s="68" customFormat="1" ht="11.25" thickBot="1">
      <c r="A49" s="67"/>
      <c r="B49" s="62"/>
      <c r="E49" s="150"/>
      <c r="F49" s="70"/>
      <c r="G49" s="77"/>
      <c r="J49" s="67"/>
      <c r="K49" s="67"/>
      <c r="L49" s="67"/>
    </row>
    <row r="50" spans="1:12" s="68" customFormat="1" ht="11.25" thickBot="1">
      <c r="A50" s="67"/>
      <c r="B50" s="65">
        <v>13</v>
      </c>
      <c r="E50" s="150"/>
      <c r="G50" s="77"/>
      <c r="J50" s="67"/>
      <c r="K50" s="67"/>
      <c r="L50" s="67"/>
    </row>
    <row r="51" spans="1:12" s="68" customFormat="1" ht="11.25" thickBot="1">
      <c r="A51" s="67"/>
      <c r="B51" s="121"/>
      <c r="C51" s="71"/>
      <c r="E51" s="77"/>
      <c r="G51" s="77"/>
      <c r="J51" s="67"/>
      <c r="K51" s="67"/>
      <c r="L51" s="67"/>
    </row>
    <row r="52" spans="1:12" s="68" customFormat="1" ht="11.25" thickBot="1">
      <c r="A52" s="67"/>
      <c r="B52" s="122">
        <v>52</v>
      </c>
      <c r="C52" s="73"/>
      <c r="E52" s="77"/>
      <c r="G52" s="77"/>
      <c r="J52" s="67"/>
      <c r="K52" s="67"/>
      <c r="L52" s="67"/>
    </row>
    <row r="53" spans="1:12" s="68" customFormat="1" ht="11.25" thickBot="1">
      <c r="A53" s="67"/>
      <c r="B53" s="62"/>
      <c r="C53" s="150"/>
      <c r="E53" s="77"/>
      <c r="G53" s="77"/>
      <c r="J53" s="67"/>
      <c r="K53" s="67"/>
      <c r="L53" s="67"/>
    </row>
    <row r="54" spans="1:12" s="68" customFormat="1" ht="11.25" thickBot="1">
      <c r="A54" s="67"/>
      <c r="B54" s="65">
        <v>45</v>
      </c>
      <c r="C54" s="150"/>
      <c r="D54" s="73"/>
      <c r="E54" s="77"/>
      <c r="G54" s="77"/>
      <c r="J54" s="67"/>
      <c r="K54" s="67"/>
      <c r="L54" s="67"/>
    </row>
    <row r="55" spans="1:12" s="68" customFormat="1" ht="11.25" thickBot="1">
      <c r="A55" s="67"/>
      <c r="B55" s="121"/>
      <c r="C55" s="76"/>
      <c r="D55" s="77"/>
      <c r="E55" s="77"/>
      <c r="G55" s="77"/>
      <c r="J55" s="67"/>
      <c r="K55" s="67"/>
      <c r="L55" s="67"/>
    </row>
    <row r="56" spans="1:12" s="68" customFormat="1" ht="11.25" thickBot="1">
      <c r="A56" s="67"/>
      <c r="B56" s="122">
        <v>20</v>
      </c>
      <c r="D56" s="77"/>
      <c r="E56" s="77"/>
      <c r="G56" s="77"/>
      <c r="J56" s="67"/>
      <c r="K56" s="67"/>
      <c r="L56" s="67"/>
    </row>
    <row r="57" spans="1:12" s="68" customFormat="1" ht="11.25" thickBot="1">
      <c r="A57" s="67"/>
      <c r="B57" s="62"/>
      <c r="D57" s="150"/>
      <c r="E57" s="76"/>
      <c r="G57" s="77"/>
      <c r="J57" s="67"/>
      <c r="K57" s="67"/>
      <c r="L57" s="67"/>
    </row>
    <row r="58" spans="1:12" s="68" customFormat="1" ht="11.25" thickBot="1">
      <c r="A58" s="67"/>
      <c r="B58" s="65">
        <v>29</v>
      </c>
      <c r="D58" s="150"/>
      <c r="G58" s="77"/>
      <c r="J58" s="67"/>
      <c r="K58" s="67"/>
      <c r="L58" s="67"/>
    </row>
    <row r="59" spans="1:12" s="68" customFormat="1" ht="11.25" thickBot="1">
      <c r="A59" s="67"/>
      <c r="B59" s="121"/>
      <c r="C59" s="71"/>
      <c r="D59" s="77"/>
      <c r="G59" s="77"/>
      <c r="J59" s="67"/>
      <c r="K59" s="67"/>
      <c r="L59" s="67"/>
    </row>
    <row r="60" spans="1:12" s="68" customFormat="1" ht="11.25" thickBot="1">
      <c r="A60" s="67"/>
      <c r="B60" s="122">
        <v>36</v>
      </c>
      <c r="C60" s="73"/>
      <c r="D60" s="77"/>
      <c r="G60" s="77"/>
      <c r="J60" s="67"/>
      <c r="K60" s="67"/>
      <c r="L60" s="67"/>
    </row>
    <row r="61" spans="1:12" s="68" customFormat="1" ht="11.25" thickBot="1">
      <c r="A61" s="67"/>
      <c r="B61" s="62"/>
      <c r="C61" s="150"/>
      <c r="D61" s="70"/>
      <c r="G61" s="150"/>
      <c r="J61" s="67"/>
      <c r="K61" s="67"/>
      <c r="L61" s="67"/>
    </row>
    <row r="62" spans="1:12" s="68" customFormat="1" ht="11.25" thickBot="1">
      <c r="A62" s="67"/>
      <c r="B62" s="65">
        <v>61</v>
      </c>
      <c r="C62" s="150"/>
      <c r="G62" s="150"/>
      <c r="H62" s="81"/>
      <c r="I62" s="81"/>
      <c r="J62" s="67"/>
      <c r="K62" s="67"/>
      <c r="L62" s="67"/>
    </row>
    <row r="63" spans="1:12" s="68" customFormat="1" ht="11.25" thickBot="1">
      <c r="A63" s="67"/>
      <c r="B63" s="121"/>
      <c r="C63" s="76"/>
      <c r="G63" s="77"/>
      <c r="H63" s="67"/>
      <c r="I63" s="67"/>
      <c r="J63" s="67"/>
      <c r="K63" s="67"/>
      <c r="L63" s="67"/>
    </row>
    <row r="64" spans="1:12" s="68" customFormat="1" ht="11.25" thickBot="1">
      <c r="A64" s="67"/>
      <c r="B64" s="122">
        <v>4</v>
      </c>
      <c r="G64" s="77"/>
      <c r="H64" s="67"/>
      <c r="I64" s="67"/>
      <c r="J64" s="67"/>
      <c r="K64" s="67"/>
      <c r="L64" s="67"/>
    </row>
    <row r="65" spans="1:12" s="68" customFormat="1" ht="10.5">
      <c r="A65" s="67"/>
      <c r="B65" s="65"/>
      <c r="G65" s="77"/>
      <c r="H65" s="67"/>
      <c r="I65" s="67"/>
      <c r="J65" s="67"/>
      <c r="K65" s="67"/>
      <c r="L65" s="67"/>
    </row>
    <row r="66" spans="1:12" s="68" customFormat="1" ht="11.25" thickBot="1">
      <c r="A66" s="67"/>
      <c r="B66" s="62">
        <v>3</v>
      </c>
      <c r="G66" s="77"/>
      <c r="H66" s="67"/>
      <c r="I66" s="67"/>
      <c r="J66" s="67"/>
      <c r="K66" s="67"/>
      <c r="L66" s="67"/>
    </row>
    <row r="67" spans="1:12" s="68" customFormat="1" ht="11.25" thickBot="1">
      <c r="A67" s="67"/>
      <c r="B67" s="121"/>
      <c r="C67" s="71"/>
      <c r="G67" s="77"/>
      <c r="H67" s="67"/>
      <c r="I67" s="67"/>
      <c r="J67" s="67"/>
      <c r="K67" s="67"/>
      <c r="L67" s="67"/>
    </row>
    <row r="68" spans="1:12" s="68" customFormat="1" ht="11.25" thickBot="1">
      <c r="A68" s="67"/>
      <c r="B68" s="122">
        <v>62</v>
      </c>
      <c r="C68" s="73"/>
      <c r="G68" s="77"/>
      <c r="H68" s="67"/>
      <c r="I68" s="67"/>
      <c r="J68" s="67"/>
      <c r="K68" s="67"/>
      <c r="L68" s="67"/>
    </row>
    <row r="69" spans="1:12" s="68" customFormat="1" ht="11.25" thickBot="1">
      <c r="A69" s="67"/>
      <c r="B69" s="62"/>
      <c r="C69" s="150"/>
      <c r="G69" s="77"/>
      <c r="H69" s="67"/>
      <c r="I69" s="67"/>
      <c r="J69" s="67"/>
      <c r="K69" s="67"/>
      <c r="L69" s="67"/>
    </row>
    <row r="70" spans="1:12" s="68" customFormat="1" ht="11.25" thickBot="1">
      <c r="A70" s="67"/>
      <c r="B70" s="65">
        <v>35</v>
      </c>
      <c r="C70" s="150"/>
      <c r="D70" s="73"/>
      <c r="G70" s="77"/>
      <c r="H70" s="67"/>
      <c r="I70" s="67"/>
      <c r="J70" s="67"/>
      <c r="K70" s="67"/>
      <c r="L70" s="67"/>
    </row>
    <row r="71" spans="1:12" s="68" customFormat="1" ht="11.25" thickBot="1">
      <c r="A71" s="67"/>
      <c r="B71" s="121"/>
      <c r="C71" s="76"/>
      <c r="D71" s="77"/>
      <c r="G71" s="77"/>
      <c r="H71" s="67"/>
      <c r="I71" s="67"/>
      <c r="J71" s="67"/>
      <c r="K71" s="67"/>
      <c r="L71" s="67"/>
    </row>
    <row r="72" spans="1:12" s="68" customFormat="1" ht="11.25" thickBot="1">
      <c r="A72" s="67"/>
      <c r="B72" s="122">
        <v>30</v>
      </c>
      <c r="D72" s="77"/>
      <c r="G72" s="77"/>
      <c r="H72" s="67"/>
      <c r="I72" s="67"/>
      <c r="J72" s="67"/>
      <c r="K72" s="67"/>
      <c r="L72" s="67"/>
    </row>
    <row r="73" spans="2:14" ht="11.25" thickBot="1">
      <c r="B73" s="62"/>
      <c r="C73" s="68"/>
      <c r="D73" s="150"/>
      <c r="E73" s="71"/>
      <c r="F73" s="68"/>
      <c r="G73" s="77"/>
      <c r="H73" s="67"/>
      <c r="I73" s="90"/>
      <c r="M73" s="68"/>
      <c r="N73" s="68"/>
    </row>
    <row r="74" spans="2:14" ht="11.25" thickBot="1">
      <c r="B74" s="65">
        <v>19</v>
      </c>
      <c r="C74" s="68"/>
      <c r="D74" s="150"/>
      <c r="E74" s="73"/>
      <c r="F74" s="68"/>
      <c r="G74" s="77"/>
      <c r="H74" s="67"/>
      <c r="I74" s="90"/>
      <c r="M74" s="68"/>
      <c r="N74" s="68"/>
    </row>
    <row r="75" spans="2:14" ht="11.25" thickBot="1">
      <c r="B75" s="121"/>
      <c r="C75" s="71"/>
      <c r="D75" s="77"/>
      <c r="E75" s="77"/>
      <c r="F75" s="68"/>
      <c r="G75" s="77"/>
      <c r="H75" s="67"/>
      <c r="I75" s="90"/>
      <c r="M75" s="68"/>
      <c r="N75" s="68"/>
    </row>
    <row r="76" spans="2:14" ht="11.25" thickBot="1">
      <c r="B76" s="122">
        <v>46</v>
      </c>
      <c r="C76" s="73"/>
      <c r="D76" s="77"/>
      <c r="E76" s="77"/>
      <c r="F76" s="68"/>
      <c r="G76" s="77"/>
      <c r="H76" s="67"/>
      <c r="I76" s="90"/>
      <c r="M76" s="68"/>
      <c r="N76" s="68"/>
    </row>
    <row r="77" spans="2:14" ht="11.25" thickBot="1">
      <c r="B77" s="62"/>
      <c r="C77" s="150"/>
      <c r="D77" s="70"/>
      <c r="E77" s="77"/>
      <c r="F77" s="68"/>
      <c r="G77" s="77"/>
      <c r="H77" s="67"/>
      <c r="I77" s="90"/>
      <c r="M77" s="68"/>
      <c r="N77" s="68"/>
    </row>
    <row r="78" spans="2:14" ht="11.25" thickBot="1">
      <c r="B78" s="65">
        <v>51</v>
      </c>
      <c r="C78" s="150"/>
      <c r="D78" s="68"/>
      <c r="E78" s="77"/>
      <c r="F78" s="68"/>
      <c r="G78" s="77"/>
      <c r="H78" s="67"/>
      <c r="I78" s="90"/>
      <c r="M78" s="68"/>
      <c r="N78" s="68"/>
    </row>
    <row r="79" spans="2:14" ht="11.25" thickBot="1">
      <c r="B79" s="121"/>
      <c r="C79" s="76"/>
      <c r="D79" s="68"/>
      <c r="E79" s="77"/>
      <c r="F79" s="68"/>
      <c r="G79" s="77"/>
      <c r="H79" s="67"/>
      <c r="I79" s="90"/>
      <c r="M79" s="68"/>
      <c r="N79" s="68"/>
    </row>
    <row r="80" spans="2:14" ht="11.25" thickBot="1">
      <c r="B80" s="122">
        <v>14</v>
      </c>
      <c r="C80" s="68"/>
      <c r="D80" s="68"/>
      <c r="E80" s="77"/>
      <c r="F80" s="68"/>
      <c r="G80" s="77"/>
      <c r="H80" s="67"/>
      <c r="I80" s="90"/>
      <c r="M80" s="68"/>
      <c r="N80" s="68"/>
    </row>
    <row r="81" spans="2:14" ht="11.25" thickBot="1">
      <c r="B81" s="62"/>
      <c r="C81" s="68"/>
      <c r="D81" s="68"/>
      <c r="E81" s="150"/>
      <c r="F81" s="68"/>
      <c r="G81" s="77"/>
      <c r="H81" s="67"/>
      <c r="I81" s="90"/>
      <c r="M81" s="68"/>
      <c r="N81" s="68"/>
    </row>
    <row r="82" spans="2:14" ht="11.25" thickBot="1">
      <c r="B82" s="65">
        <v>6</v>
      </c>
      <c r="C82" s="68"/>
      <c r="D82" s="68"/>
      <c r="E82" s="150"/>
      <c r="F82" s="73"/>
      <c r="G82" s="77"/>
      <c r="H82" s="67"/>
      <c r="I82" s="90"/>
      <c r="M82" s="68"/>
      <c r="N82" s="68"/>
    </row>
    <row r="83" spans="2:14" ht="11.25" thickBot="1">
      <c r="B83" s="121"/>
      <c r="C83" s="71"/>
      <c r="D83" s="68"/>
      <c r="E83" s="77"/>
      <c r="F83" s="77"/>
      <c r="G83" s="77"/>
      <c r="H83" s="67"/>
      <c r="I83" s="90"/>
      <c r="J83" s="67"/>
      <c r="K83" s="67"/>
      <c r="L83" s="67"/>
      <c r="M83" s="68"/>
      <c r="N83" s="68"/>
    </row>
    <row r="84" spans="2:14" ht="11.25" thickBot="1">
      <c r="B84" s="122">
        <v>59</v>
      </c>
      <c r="C84" s="73"/>
      <c r="D84" s="68"/>
      <c r="E84" s="77"/>
      <c r="F84" s="77"/>
      <c r="G84" s="77"/>
      <c r="H84" s="67"/>
      <c r="I84" s="90"/>
      <c r="J84" s="67"/>
      <c r="K84" s="67"/>
      <c r="L84" s="67"/>
      <c r="M84" s="68"/>
      <c r="N84" s="68"/>
    </row>
    <row r="85" spans="2:14" ht="11.25" thickBot="1">
      <c r="B85" s="62"/>
      <c r="C85" s="150"/>
      <c r="D85" s="68"/>
      <c r="E85" s="77"/>
      <c r="F85" s="77"/>
      <c r="G85" s="77"/>
      <c r="H85" s="67"/>
      <c r="I85" s="90"/>
      <c r="J85" s="67"/>
      <c r="K85" s="67"/>
      <c r="L85" s="67"/>
      <c r="M85" s="68"/>
      <c r="N85" s="68"/>
    </row>
    <row r="86" spans="2:14" ht="11.25" thickBot="1">
      <c r="B86" s="65">
        <v>38</v>
      </c>
      <c r="C86" s="150"/>
      <c r="D86" s="73"/>
      <c r="E86" s="77"/>
      <c r="F86" s="77"/>
      <c r="G86" s="77"/>
      <c r="H86" s="67"/>
      <c r="I86" s="90"/>
      <c r="M86" s="68"/>
      <c r="N86" s="68"/>
    </row>
    <row r="87" spans="2:14" ht="11.25" thickBot="1">
      <c r="B87" s="121"/>
      <c r="C87" s="76"/>
      <c r="D87" s="77"/>
      <c r="E87" s="77"/>
      <c r="F87" s="77"/>
      <c r="G87" s="77"/>
      <c r="H87" s="67"/>
      <c r="I87" s="90"/>
      <c r="M87" s="68"/>
      <c r="N87" s="68"/>
    </row>
    <row r="88" spans="2:14" ht="11.25" thickBot="1">
      <c r="B88" s="122">
        <v>27</v>
      </c>
      <c r="C88" s="68"/>
      <c r="D88" s="77"/>
      <c r="E88" s="77"/>
      <c r="F88" s="77"/>
      <c r="G88" s="77"/>
      <c r="H88" s="67"/>
      <c r="I88" s="90"/>
      <c r="M88" s="68"/>
      <c r="N88" s="68"/>
    </row>
    <row r="89" spans="2:14" ht="11.25" thickBot="1">
      <c r="B89" s="62"/>
      <c r="C89" s="68"/>
      <c r="D89" s="150"/>
      <c r="E89" s="76"/>
      <c r="F89" s="77"/>
      <c r="G89" s="77"/>
      <c r="H89" s="67"/>
      <c r="I89" s="90"/>
      <c r="M89" s="68"/>
      <c r="N89" s="68"/>
    </row>
    <row r="90" spans="2:14" ht="11.25" thickBot="1">
      <c r="B90" s="65">
        <v>22</v>
      </c>
      <c r="C90" s="68"/>
      <c r="D90" s="150"/>
      <c r="E90" s="68"/>
      <c r="F90" s="77"/>
      <c r="G90" s="77"/>
      <c r="H90" s="67"/>
      <c r="I90" s="90"/>
      <c r="M90" s="68"/>
      <c r="N90" s="68"/>
    </row>
    <row r="91" spans="2:14" ht="11.25" thickBot="1">
      <c r="B91" s="121"/>
      <c r="C91" s="71"/>
      <c r="D91" s="77"/>
      <c r="E91" s="68"/>
      <c r="F91" s="77"/>
      <c r="G91" s="77"/>
      <c r="H91" s="67"/>
      <c r="I91" s="90"/>
      <c r="M91" s="68"/>
      <c r="N91" s="68"/>
    </row>
    <row r="92" spans="2:14" ht="11.25" thickBot="1">
      <c r="B92" s="122">
        <v>43</v>
      </c>
      <c r="C92" s="73"/>
      <c r="D92" s="77"/>
      <c r="E92" s="68"/>
      <c r="F92" s="77"/>
      <c r="G92" s="77"/>
      <c r="H92" s="67"/>
      <c r="I92" s="90"/>
      <c r="M92" s="68"/>
      <c r="N92" s="68"/>
    </row>
    <row r="93" spans="2:14" ht="11.25" thickBot="1">
      <c r="B93" s="62"/>
      <c r="C93" s="150"/>
      <c r="D93" s="70"/>
      <c r="E93" s="68"/>
      <c r="F93" s="77"/>
      <c r="G93" s="77"/>
      <c r="H93" s="67"/>
      <c r="I93" s="90"/>
      <c r="M93" s="68"/>
      <c r="N93" s="68"/>
    </row>
    <row r="94" spans="2:14" ht="11.25" thickBot="1">
      <c r="B94" s="65">
        <v>54</v>
      </c>
      <c r="C94" s="150"/>
      <c r="D94" s="68"/>
      <c r="E94" s="68"/>
      <c r="F94" s="77"/>
      <c r="G94" s="77"/>
      <c r="H94" s="67"/>
      <c r="I94" s="90"/>
      <c r="M94" s="68"/>
      <c r="N94" s="68"/>
    </row>
    <row r="95" spans="2:14" ht="11.25" thickBot="1">
      <c r="B95" s="121"/>
      <c r="C95" s="76"/>
      <c r="D95" s="68"/>
      <c r="E95" s="68"/>
      <c r="F95" s="150"/>
      <c r="G95" s="77"/>
      <c r="H95" s="67"/>
      <c r="I95" s="90"/>
      <c r="M95" s="68"/>
      <c r="N95" s="68"/>
    </row>
    <row r="96" spans="2:14" ht="11.25" thickBot="1">
      <c r="B96" s="122">
        <v>11</v>
      </c>
      <c r="C96" s="68"/>
      <c r="D96" s="68"/>
      <c r="E96" s="68"/>
      <c r="F96" s="157"/>
      <c r="G96" s="72"/>
      <c r="H96" s="67"/>
      <c r="I96" s="90"/>
      <c r="M96" s="68"/>
      <c r="N96" s="68"/>
    </row>
    <row r="97" spans="2:14" ht="10.5">
      <c r="B97" s="65"/>
      <c r="C97" s="68"/>
      <c r="D97" s="68"/>
      <c r="E97" s="68"/>
      <c r="F97" s="67"/>
      <c r="G97" s="75"/>
      <c r="H97" s="67"/>
      <c r="I97" s="90"/>
      <c r="M97" s="68"/>
      <c r="N97" s="68"/>
    </row>
    <row r="98" spans="2:14" ht="11.25" thickBot="1">
      <c r="B98" s="65">
        <v>10</v>
      </c>
      <c r="C98" s="68"/>
      <c r="D98" s="68"/>
      <c r="E98" s="68"/>
      <c r="F98" s="67"/>
      <c r="G98" s="75"/>
      <c r="H98" s="67"/>
      <c r="I98" s="90"/>
      <c r="M98" s="68"/>
      <c r="N98" s="68"/>
    </row>
    <row r="99" spans="2:14" ht="11.25" thickBot="1">
      <c r="B99" s="121"/>
      <c r="C99" s="71"/>
      <c r="D99" s="68"/>
      <c r="E99" s="68"/>
      <c r="F99" s="67"/>
      <c r="G99" s="75"/>
      <c r="H99" s="67"/>
      <c r="I99" s="90"/>
      <c r="M99" s="68"/>
      <c r="N99" s="68"/>
    </row>
    <row r="100" spans="2:14" ht="11.25" thickBot="1">
      <c r="B100" s="122">
        <v>55</v>
      </c>
      <c r="C100" s="73"/>
      <c r="D100" s="68"/>
      <c r="E100" s="68"/>
      <c r="F100" s="67"/>
      <c r="G100" s="75"/>
      <c r="H100" s="67"/>
      <c r="I100" s="90"/>
      <c r="M100" s="68"/>
      <c r="N100" s="68"/>
    </row>
    <row r="101" spans="2:14" ht="11.25" thickBot="1">
      <c r="B101" s="62"/>
      <c r="C101" s="150"/>
      <c r="D101" s="68"/>
      <c r="E101" s="68"/>
      <c r="F101" s="67"/>
      <c r="G101" s="75"/>
      <c r="H101" s="67"/>
      <c r="I101" s="90"/>
      <c r="M101" s="68"/>
      <c r="N101" s="68"/>
    </row>
    <row r="102" spans="2:14" ht="11.25" thickBot="1">
      <c r="B102" s="65">
        <v>42</v>
      </c>
      <c r="C102" s="150"/>
      <c r="D102" s="73"/>
      <c r="E102" s="68"/>
      <c r="F102" s="67"/>
      <c r="G102" s="75"/>
      <c r="H102" s="67"/>
      <c r="I102" s="90"/>
      <c r="M102" s="68"/>
      <c r="N102" s="68"/>
    </row>
    <row r="103" spans="2:14" ht="11.25" thickBot="1">
      <c r="B103" s="121"/>
      <c r="C103" s="76"/>
      <c r="D103" s="77"/>
      <c r="E103" s="68"/>
      <c r="F103" s="67"/>
      <c r="G103" s="75"/>
      <c r="H103" s="67"/>
      <c r="I103" s="90"/>
      <c r="M103" s="68"/>
      <c r="N103" s="68"/>
    </row>
    <row r="104" spans="1:14" ht="11.25" thickBot="1">
      <c r="A104" s="153"/>
      <c r="B104" s="122">
        <v>23</v>
      </c>
      <c r="C104" s="68"/>
      <c r="D104" s="77"/>
      <c r="E104" s="68"/>
      <c r="F104" s="67"/>
      <c r="G104" s="75"/>
      <c r="H104" s="67"/>
      <c r="I104" s="90"/>
      <c r="M104" s="68"/>
      <c r="N104" s="68"/>
    </row>
    <row r="105" spans="1:14" ht="11.25" thickBot="1">
      <c r="A105" s="153"/>
      <c r="B105" s="62"/>
      <c r="C105" s="68"/>
      <c r="D105" s="150"/>
      <c r="E105" s="71"/>
      <c r="F105" s="67"/>
      <c r="G105" s="75"/>
      <c r="H105" s="67"/>
      <c r="I105" s="90"/>
      <c r="M105" s="68"/>
      <c r="N105" s="68"/>
    </row>
    <row r="106" spans="1:14" ht="11.25" thickBot="1">
      <c r="A106" s="153"/>
      <c r="B106" s="65">
        <v>26</v>
      </c>
      <c r="C106" s="68"/>
      <c r="D106" s="150"/>
      <c r="E106" s="73"/>
      <c r="F106" s="67"/>
      <c r="G106" s="75"/>
      <c r="H106" s="67"/>
      <c r="I106" s="90"/>
      <c r="M106" s="68"/>
      <c r="N106" s="68"/>
    </row>
    <row r="107" spans="1:14" ht="11.25" thickBot="1">
      <c r="A107" s="153"/>
      <c r="B107" s="121"/>
      <c r="C107" s="71"/>
      <c r="D107" s="77"/>
      <c r="E107" s="77"/>
      <c r="F107" s="67"/>
      <c r="G107" s="75"/>
      <c r="H107" s="67"/>
      <c r="I107" s="90"/>
      <c r="M107" s="68"/>
      <c r="N107" s="68"/>
    </row>
    <row r="108" spans="1:14" ht="11.25" thickBot="1">
      <c r="A108" s="153"/>
      <c r="B108" s="122">
        <v>39</v>
      </c>
      <c r="C108" s="73"/>
      <c r="D108" s="77"/>
      <c r="E108" s="77"/>
      <c r="F108" s="67"/>
      <c r="G108" s="75"/>
      <c r="H108" s="67"/>
      <c r="I108" s="90"/>
      <c r="M108" s="68"/>
      <c r="N108" s="68"/>
    </row>
    <row r="109" spans="2:14" ht="11.25" thickBot="1">
      <c r="B109" s="62"/>
      <c r="C109" s="150"/>
      <c r="D109" s="70"/>
      <c r="E109" s="77"/>
      <c r="F109" s="67"/>
      <c r="G109" s="88"/>
      <c r="H109" s="90"/>
      <c r="I109" s="90"/>
      <c r="M109" s="68"/>
      <c r="N109" s="68"/>
    </row>
    <row r="110" spans="2:14" ht="11.25" thickBot="1">
      <c r="B110" s="65">
        <v>58</v>
      </c>
      <c r="C110" s="150"/>
      <c r="D110" s="68"/>
      <c r="E110" s="77"/>
      <c r="F110" s="67"/>
      <c r="G110" s="75"/>
      <c r="H110" s="67"/>
      <c r="I110" s="90"/>
      <c r="M110" s="68"/>
      <c r="N110" s="68"/>
    </row>
    <row r="111" spans="2:14" ht="11.25" thickBot="1">
      <c r="B111" s="121"/>
      <c r="C111" s="76"/>
      <c r="D111" s="68"/>
      <c r="E111" s="77"/>
      <c r="F111" s="67"/>
      <c r="G111" s="75"/>
      <c r="H111" s="67"/>
      <c r="I111" s="90"/>
      <c r="M111" s="68"/>
      <c r="N111" s="68"/>
    </row>
    <row r="112" spans="2:14" ht="11.25" thickBot="1">
      <c r="B112" s="122">
        <v>7</v>
      </c>
      <c r="C112" s="68"/>
      <c r="D112" s="68"/>
      <c r="E112" s="77"/>
      <c r="F112" s="67"/>
      <c r="G112" s="75"/>
      <c r="H112" s="67"/>
      <c r="I112" s="90"/>
      <c r="M112" s="68"/>
      <c r="N112" s="68"/>
    </row>
    <row r="113" spans="2:14" ht="11.25" thickBot="1">
      <c r="B113" s="62"/>
      <c r="C113" s="68"/>
      <c r="D113" s="68"/>
      <c r="E113" s="150"/>
      <c r="F113" s="89"/>
      <c r="G113" s="75"/>
      <c r="H113" s="67"/>
      <c r="I113" s="67"/>
      <c r="M113" s="68"/>
      <c r="N113" s="68"/>
    </row>
    <row r="114" spans="2:14" ht="11.25" thickBot="1">
      <c r="B114" s="65">
        <v>15</v>
      </c>
      <c r="C114" s="68"/>
      <c r="D114" s="68"/>
      <c r="E114" s="150"/>
      <c r="F114" s="68"/>
      <c r="G114" s="67"/>
      <c r="H114" s="67"/>
      <c r="I114" s="67"/>
      <c r="M114" s="68"/>
      <c r="N114" s="68"/>
    </row>
    <row r="115" spans="2:14" ht="11.25" thickBot="1">
      <c r="B115" s="121"/>
      <c r="C115" s="71"/>
      <c r="D115" s="68"/>
      <c r="E115" s="77"/>
      <c r="F115" s="68"/>
      <c r="G115" s="67"/>
      <c r="H115" s="67"/>
      <c r="I115" s="67"/>
      <c r="M115" s="68"/>
      <c r="N115" s="68"/>
    </row>
    <row r="116" spans="2:14" ht="11.25" thickBot="1">
      <c r="B116" s="122">
        <v>50</v>
      </c>
      <c r="C116" s="73"/>
      <c r="D116" s="68"/>
      <c r="E116" s="77"/>
      <c r="F116" s="68"/>
      <c r="G116" s="67"/>
      <c r="H116" s="152"/>
      <c r="I116" s="152"/>
      <c r="M116" s="68"/>
      <c r="N116" s="68"/>
    </row>
    <row r="117" spans="2:14" ht="11.25" thickBot="1">
      <c r="B117" s="62"/>
      <c r="C117" s="150"/>
      <c r="D117" s="68"/>
      <c r="E117" s="77"/>
      <c r="F117" s="68"/>
      <c r="G117" s="67"/>
      <c r="H117" s="91"/>
      <c r="I117" s="91"/>
      <c r="M117" s="68"/>
      <c r="N117" s="68"/>
    </row>
    <row r="118" spans="2:14" ht="11.25" thickBot="1">
      <c r="B118" s="65">
        <v>47</v>
      </c>
      <c r="C118" s="150"/>
      <c r="D118" s="73"/>
      <c r="E118" s="77"/>
      <c r="F118" s="68"/>
      <c r="G118" s="67"/>
      <c r="H118" s="67"/>
      <c r="I118" s="90"/>
      <c r="M118" s="68"/>
      <c r="N118" s="68"/>
    </row>
    <row r="119" spans="2:14" ht="11.25" thickBot="1">
      <c r="B119" s="121"/>
      <c r="C119" s="76"/>
      <c r="D119" s="77"/>
      <c r="E119" s="77"/>
      <c r="F119" s="68"/>
      <c r="G119" s="67"/>
      <c r="H119" s="67"/>
      <c r="M119" s="68"/>
      <c r="N119" s="68"/>
    </row>
    <row r="120" spans="2:14" ht="11.25" thickBot="1">
      <c r="B120" s="122">
        <v>18</v>
      </c>
      <c r="C120" s="68"/>
      <c r="D120" s="77"/>
      <c r="E120" s="77"/>
      <c r="F120" s="68"/>
      <c r="G120" s="67"/>
      <c r="H120" s="67"/>
      <c r="M120" s="68"/>
      <c r="N120" s="68"/>
    </row>
    <row r="121" spans="2:14" ht="11.25" thickBot="1">
      <c r="B121" s="62"/>
      <c r="C121" s="68"/>
      <c r="D121" s="150"/>
      <c r="E121" s="76"/>
      <c r="F121" s="68"/>
      <c r="G121" s="67"/>
      <c r="H121" s="67"/>
      <c r="M121" s="68"/>
      <c r="N121" s="68"/>
    </row>
    <row r="122" spans="2:14" ht="11.25" thickBot="1">
      <c r="B122" s="65">
        <v>31</v>
      </c>
      <c r="C122" s="68"/>
      <c r="D122" s="150"/>
      <c r="E122" s="68"/>
      <c r="F122" s="68"/>
      <c r="G122" s="67"/>
      <c r="H122" s="67"/>
      <c r="M122" s="68"/>
      <c r="N122" s="68"/>
    </row>
    <row r="123" spans="2:14" ht="11.25" thickBot="1">
      <c r="B123" s="121"/>
      <c r="C123" s="71"/>
      <c r="D123" s="77"/>
      <c r="E123" s="68"/>
      <c r="F123" s="68"/>
      <c r="G123" s="67"/>
      <c r="H123" s="67"/>
      <c r="M123" s="68"/>
      <c r="N123" s="68"/>
    </row>
    <row r="124" spans="2:14" ht="11.25" thickBot="1">
      <c r="B124" s="122">
        <v>34</v>
      </c>
      <c r="C124" s="73"/>
      <c r="D124" s="77"/>
      <c r="E124" s="68"/>
      <c r="F124" s="68"/>
      <c r="G124" s="67"/>
      <c r="H124" s="67"/>
      <c r="M124" s="68"/>
      <c r="N124" s="68"/>
    </row>
    <row r="125" spans="2:14" ht="11.25" thickBot="1">
      <c r="B125" s="62"/>
      <c r="C125" s="150"/>
      <c r="D125" s="70"/>
      <c r="E125" s="68"/>
      <c r="F125" s="68"/>
      <c r="G125" s="67"/>
      <c r="H125" s="67"/>
      <c r="M125" s="68"/>
      <c r="N125" s="68"/>
    </row>
    <row r="126" spans="2:14" ht="11.25" thickBot="1">
      <c r="B126" s="65">
        <v>63</v>
      </c>
      <c r="C126" s="150"/>
      <c r="D126" s="68"/>
      <c r="E126" s="68"/>
      <c r="F126" s="68"/>
      <c r="G126" s="67"/>
      <c r="H126" s="67"/>
      <c r="M126" s="68"/>
      <c r="N126" s="68"/>
    </row>
    <row r="127" spans="2:14" ht="11.25" thickBot="1">
      <c r="B127" s="121"/>
      <c r="C127" s="76"/>
      <c r="D127" s="68"/>
      <c r="E127" s="68"/>
      <c r="G127" s="90"/>
      <c r="H127" s="90"/>
      <c r="M127" s="68"/>
      <c r="N127" s="68"/>
    </row>
    <row r="128" spans="2:14" ht="11.25" thickBot="1">
      <c r="B128" s="122">
        <v>2</v>
      </c>
      <c r="C128" s="68"/>
      <c r="D128" s="68"/>
      <c r="E128" s="68"/>
      <c r="M128" s="68"/>
      <c r="N128" s="68"/>
    </row>
    <row r="129" spans="2:14" ht="10.5">
      <c r="B129" s="65"/>
      <c r="C129" s="68"/>
      <c r="M129" s="68"/>
      <c r="N129" s="68"/>
    </row>
    <row r="130" spans="13:14" ht="10.5">
      <c r="M130" s="68"/>
      <c r="N130" s="68"/>
    </row>
    <row r="131" ht="10.5">
      <c r="N131" s="68"/>
    </row>
    <row r="132" ht="10.5">
      <c r="N132" s="68"/>
    </row>
    <row r="133" ht="10.5">
      <c r="N133" s="68"/>
    </row>
    <row r="134" spans="2:14" ht="10.5">
      <c r="B134" s="65"/>
      <c r="N134" s="68"/>
    </row>
    <row r="135" spans="2:14" ht="10.5">
      <c r="B135" s="92"/>
      <c r="N135" s="68"/>
    </row>
    <row r="136" ht="10.5">
      <c r="N136" s="68"/>
    </row>
    <row r="137" ht="10.5">
      <c r="N137" s="68"/>
    </row>
    <row r="138" ht="10.5">
      <c r="N138" s="68"/>
    </row>
    <row r="139" ht="10.5">
      <c r="N139" s="68"/>
    </row>
    <row r="140" ht="10.5">
      <c r="N140" s="68"/>
    </row>
    <row r="141" ht="10.5">
      <c r="N141" s="68"/>
    </row>
    <row r="142" ht="10.5">
      <c r="N142" s="68"/>
    </row>
    <row r="143" ht="10.5">
      <c r="N143" s="68"/>
    </row>
    <row r="144" ht="10.5">
      <c r="N144" s="68"/>
    </row>
    <row r="145" ht="10.5">
      <c r="N145" s="68"/>
    </row>
    <row r="146" ht="10.5">
      <c r="N146" s="68"/>
    </row>
    <row r="147" ht="10.5">
      <c r="N147" s="68"/>
    </row>
    <row r="148" ht="10.5">
      <c r="N148" s="68"/>
    </row>
  </sheetData>
  <mergeCells count="34">
    <mergeCell ref="C117:C118"/>
    <mergeCell ref="A104:A108"/>
    <mergeCell ref="D73:D74"/>
    <mergeCell ref="E81:E82"/>
    <mergeCell ref="D89:D90"/>
    <mergeCell ref="D105:D106"/>
    <mergeCell ref="C85:C86"/>
    <mergeCell ref="C93:C94"/>
    <mergeCell ref="C101:C102"/>
    <mergeCell ref="C109:C110"/>
    <mergeCell ref="C125:C126"/>
    <mergeCell ref="G61:G62"/>
    <mergeCell ref="D2:E2"/>
    <mergeCell ref="D9:D10"/>
    <mergeCell ref="E17:E18"/>
    <mergeCell ref="C5:C6"/>
    <mergeCell ref="C13:C14"/>
    <mergeCell ref="E113:E114"/>
    <mergeCell ref="C61:C62"/>
    <mergeCell ref="D121:D122"/>
    <mergeCell ref="C21:C22"/>
    <mergeCell ref="C29:C30"/>
    <mergeCell ref="D25:D26"/>
    <mergeCell ref="C37:C38"/>
    <mergeCell ref="C45:C46"/>
    <mergeCell ref="C53:C54"/>
    <mergeCell ref="H116:I116"/>
    <mergeCell ref="F31:F32"/>
    <mergeCell ref="D41:D42"/>
    <mergeCell ref="E49:E50"/>
    <mergeCell ref="D57:D58"/>
    <mergeCell ref="F95:F96"/>
    <mergeCell ref="C69:C70"/>
    <mergeCell ref="C77:C78"/>
  </mergeCells>
  <printOptions/>
  <pageMargins left="0.22" right="0.24" top="0.45" bottom="0.4724409448818898" header="0.35" footer="0.4330708661417323"/>
  <pageSetup fitToHeight="1" fitToWidth="1" horizontalDpi="600" verticalDpi="600" orientation="portrait" paperSize="9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48"/>
  <sheetViews>
    <sheetView workbookViewId="0" topLeftCell="A1">
      <selection activeCell="C27" sqref="C27"/>
    </sheetView>
  </sheetViews>
  <sheetFormatPr defaultColWidth="9.140625" defaultRowHeight="12.75"/>
  <cols>
    <col min="1" max="2" width="9.140625" style="85" customWidth="1"/>
    <col min="3" max="3" width="10.28125" style="85" customWidth="1"/>
    <col min="4" max="4" width="12.00390625" style="85" customWidth="1"/>
    <col min="5" max="5" width="9.140625" style="85" customWidth="1"/>
    <col min="6" max="10" width="10.421875" style="85" customWidth="1"/>
    <col min="11" max="11" width="9.140625" style="85" customWidth="1"/>
    <col min="12" max="12" width="16.00390625" style="66" customWidth="1"/>
    <col min="13" max="15" width="9.140625" style="85" customWidth="1"/>
    <col min="16" max="16" width="10.28125" style="85" customWidth="1"/>
    <col min="17" max="17" width="10.421875" style="85" customWidth="1"/>
    <col min="18" max="18" width="4.7109375" style="85" customWidth="1"/>
    <col min="19" max="19" width="9.140625" style="85" customWidth="1"/>
    <col min="20" max="20" width="5.7109375" style="85" customWidth="1"/>
    <col min="21" max="21" width="3.8515625" style="85" customWidth="1"/>
    <col min="22" max="22" width="9.140625" style="85" customWidth="1"/>
    <col min="23" max="23" width="4.8515625" style="85" customWidth="1"/>
    <col min="24" max="24" width="4.7109375" style="85" customWidth="1"/>
    <col min="25" max="16384" width="9.140625" style="85" customWidth="1"/>
  </cols>
  <sheetData>
    <row r="2" spans="3:15" s="68" customFormat="1" ht="11.25" thickBot="1">
      <c r="C2" s="62"/>
      <c r="D2" s="67"/>
      <c r="E2" s="67"/>
      <c r="G2" s="69"/>
      <c r="I2" s="151" t="s">
        <v>9</v>
      </c>
      <c r="J2" s="151"/>
      <c r="L2" s="62">
        <v>1</v>
      </c>
      <c r="N2" s="151" t="s">
        <v>10</v>
      </c>
      <c r="O2" s="151"/>
    </row>
    <row r="3" spans="3:13" s="68" customFormat="1" ht="11.25" thickBot="1">
      <c r="C3" s="62"/>
      <c r="D3" s="67"/>
      <c r="E3" s="67"/>
      <c r="J3" s="67"/>
      <c r="K3" s="70"/>
      <c r="L3" s="63"/>
      <c r="M3" s="71"/>
    </row>
    <row r="4" spans="3:13" s="68" customFormat="1" ht="11.25" thickBot="1">
      <c r="C4" s="62"/>
      <c r="D4" s="67"/>
      <c r="E4" s="67"/>
      <c r="K4" s="72"/>
      <c r="L4" s="64">
        <v>64</v>
      </c>
      <c r="M4" s="73"/>
    </row>
    <row r="5" spans="3:13" s="68" customFormat="1" ht="11.25" thickBot="1">
      <c r="C5" s="62"/>
      <c r="D5" s="74"/>
      <c r="E5" s="74"/>
      <c r="K5" s="75"/>
      <c r="L5" s="62"/>
      <c r="M5" s="150" t="s">
        <v>21</v>
      </c>
    </row>
    <row r="6" spans="3:14" s="68" customFormat="1" ht="11.25" thickBot="1">
      <c r="C6" s="62"/>
      <c r="D6" s="74"/>
      <c r="E6" s="74"/>
      <c r="J6" s="72"/>
      <c r="K6" s="75"/>
      <c r="L6" s="65">
        <v>33</v>
      </c>
      <c r="M6" s="150"/>
      <c r="N6" s="73"/>
    </row>
    <row r="7" spans="3:14" s="68" customFormat="1" ht="11.25" thickBot="1">
      <c r="C7" s="62"/>
      <c r="D7" s="74"/>
      <c r="E7" s="74"/>
      <c r="J7" s="75"/>
      <c r="K7" s="76"/>
      <c r="L7" s="63"/>
      <c r="M7" s="76"/>
      <c r="N7" s="77"/>
    </row>
    <row r="8" spans="3:14" s="68" customFormat="1" ht="11.25" thickBot="1">
      <c r="C8" s="62"/>
      <c r="D8" s="74"/>
      <c r="E8" s="74"/>
      <c r="I8" s="72"/>
      <c r="J8" s="75"/>
      <c r="L8" s="64">
        <v>32</v>
      </c>
      <c r="N8" s="77"/>
    </row>
    <row r="9" spans="3:15" s="68" customFormat="1" ht="11.25" thickBot="1">
      <c r="C9" s="62"/>
      <c r="D9" s="74"/>
      <c r="E9" s="74"/>
      <c r="I9" s="75"/>
      <c r="J9" s="71"/>
      <c r="L9" s="62"/>
      <c r="N9" s="150" t="s">
        <v>22</v>
      </c>
      <c r="O9" s="71"/>
    </row>
    <row r="10" spans="3:15" s="68" customFormat="1" ht="11.25" thickBot="1">
      <c r="C10" s="62"/>
      <c r="I10" s="75"/>
      <c r="J10" s="67" t="s">
        <v>67</v>
      </c>
      <c r="L10" s="65">
        <v>17</v>
      </c>
      <c r="N10" s="150"/>
      <c r="O10" s="73"/>
    </row>
    <row r="11" spans="3:15" s="68" customFormat="1" ht="11.25" thickBot="1">
      <c r="C11" s="62"/>
      <c r="I11" s="75"/>
      <c r="J11" s="67"/>
      <c r="K11" s="70"/>
      <c r="L11" s="63"/>
      <c r="M11" s="71"/>
      <c r="N11" s="77"/>
      <c r="O11" s="77"/>
    </row>
    <row r="12" spans="3:15" s="68" customFormat="1" ht="11.25" thickBot="1">
      <c r="C12" s="62"/>
      <c r="H12" s="72"/>
      <c r="I12" s="75"/>
      <c r="J12" s="67"/>
      <c r="K12" s="72"/>
      <c r="L12" s="64">
        <v>48</v>
      </c>
      <c r="M12" s="73"/>
      <c r="N12" s="77"/>
      <c r="O12" s="77"/>
    </row>
    <row r="13" spans="3:15" s="68" customFormat="1" ht="11.25" thickBot="1">
      <c r="C13" s="62"/>
      <c r="H13" s="75"/>
      <c r="I13" s="75"/>
      <c r="J13" s="67"/>
      <c r="K13" s="75"/>
      <c r="L13" s="62"/>
      <c r="M13" s="150" t="s">
        <v>24</v>
      </c>
      <c r="N13" s="70"/>
      <c r="O13" s="77"/>
    </row>
    <row r="14" spans="3:15" s="68" customFormat="1" ht="11.25" thickBot="1">
      <c r="C14" s="62"/>
      <c r="H14" s="75"/>
      <c r="I14" s="75"/>
      <c r="J14" s="72"/>
      <c r="K14" s="75"/>
      <c r="L14" s="65">
        <v>49</v>
      </c>
      <c r="M14" s="150"/>
      <c r="O14" s="77"/>
    </row>
    <row r="15" spans="3:15" s="68" customFormat="1" ht="11.25" thickBot="1">
      <c r="C15" s="62"/>
      <c r="H15" s="75"/>
      <c r="I15" s="71"/>
      <c r="J15" s="75"/>
      <c r="K15" s="76"/>
      <c r="L15" s="63"/>
      <c r="M15" s="76"/>
      <c r="O15" s="77"/>
    </row>
    <row r="16" spans="3:15" s="68" customFormat="1" ht="11.25" thickBot="1">
      <c r="C16" s="62"/>
      <c r="G16" s="72"/>
      <c r="H16" s="75"/>
      <c r="J16" s="75"/>
      <c r="L16" s="64">
        <v>16</v>
      </c>
      <c r="O16" s="77"/>
    </row>
    <row r="17" spans="3:15" s="68" customFormat="1" ht="11.25" thickBot="1">
      <c r="C17" s="62"/>
      <c r="G17" s="75"/>
      <c r="H17" s="75"/>
      <c r="J17" s="71"/>
      <c r="L17" s="62"/>
      <c r="O17" s="150" t="s">
        <v>25</v>
      </c>
    </row>
    <row r="18" spans="3:16" s="68" customFormat="1" ht="11.25" thickBot="1">
      <c r="C18" s="62"/>
      <c r="G18" s="75"/>
      <c r="H18" s="75"/>
      <c r="J18" s="67" t="s">
        <v>66</v>
      </c>
      <c r="L18" s="65">
        <v>9</v>
      </c>
      <c r="O18" s="150"/>
      <c r="P18" s="73"/>
    </row>
    <row r="19" spans="3:16" s="68" customFormat="1" ht="11.25" thickBot="1">
      <c r="C19" s="62"/>
      <c r="G19" s="75"/>
      <c r="H19" s="71"/>
      <c r="J19" s="67"/>
      <c r="K19" s="70"/>
      <c r="L19" s="63"/>
      <c r="M19" s="71"/>
      <c r="O19" s="77"/>
      <c r="P19" s="77"/>
    </row>
    <row r="20" spans="3:16" s="68" customFormat="1" ht="11.25" thickBot="1">
      <c r="C20" s="62"/>
      <c r="G20" s="75"/>
      <c r="H20" s="68" t="s">
        <v>49</v>
      </c>
      <c r="J20" s="67"/>
      <c r="K20" s="72"/>
      <c r="L20" s="64">
        <v>56</v>
      </c>
      <c r="M20" s="73"/>
      <c r="O20" s="77"/>
      <c r="P20" s="77"/>
    </row>
    <row r="21" spans="3:16" s="68" customFormat="1" ht="11.25" thickBot="1">
      <c r="C21" s="62"/>
      <c r="G21" s="75"/>
      <c r="J21" s="67"/>
      <c r="K21" s="75"/>
      <c r="L21" s="62"/>
      <c r="M21" s="150" t="s">
        <v>28</v>
      </c>
      <c r="O21" s="77"/>
      <c r="P21" s="77"/>
    </row>
    <row r="22" spans="3:16" s="68" customFormat="1" ht="11.25" thickBot="1">
      <c r="C22" s="62"/>
      <c r="G22" s="75"/>
      <c r="J22" s="72"/>
      <c r="K22" s="75"/>
      <c r="L22" s="65">
        <v>41</v>
      </c>
      <c r="M22" s="150"/>
      <c r="N22" s="73"/>
      <c r="O22" s="77"/>
      <c r="P22" s="77"/>
    </row>
    <row r="23" spans="3:16" s="68" customFormat="1" ht="11.25" thickBot="1">
      <c r="C23" s="62"/>
      <c r="G23" s="75"/>
      <c r="J23" s="75"/>
      <c r="K23" s="76"/>
      <c r="L23" s="63"/>
      <c r="M23" s="76"/>
      <c r="N23" s="77"/>
      <c r="O23" s="77"/>
      <c r="P23" s="77"/>
    </row>
    <row r="24" spans="3:16" s="68" customFormat="1" ht="11.25" thickBot="1">
      <c r="C24" s="62"/>
      <c r="F24" s="72"/>
      <c r="G24" s="75"/>
      <c r="I24" s="72"/>
      <c r="J24" s="75"/>
      <c r="L24" s="64">
        <v>24</v>
      </c>
      <c r="N24" s="77"/>
      <c r="O24" s="77"/>
      <c r="P24" s="77"/>
    </row>
    <row r="25" spans="3:16" s="68" customFormat="1" ht="11.25" thickBot="1">
      <c r="C25" s="62"/>
      <c r="F25" s="75"/>
      <c r="G25" s="75"/>
      <c r="I25" s="75"/>
      <c r="J25" s="71"/>
      <c r="L25" s="62"/>
      <c r="N25" s="150" t="s">
        <v>29</v>
      </c>
      <c r="O25" s="76"/>
      <c r="P25" s="77"/>
    </row>
    <row r="26" spans="3:16" s="68" customFormat="1" ht="11.25" thickBot="1">
      <c r="C26" s="62"/>
      <c r="F26" s="75"/>
      <c r="G26" s="75"/>
      <c r="I26" s="75"/>
      <c r="J26" s="67" t="s">
        <v>65</v>
      </c>
      <c r="L26" s="65">
        <v>25</v>
      </c>
      <c r="N26" s="150"/>
      <c r="P26" s="77"/>
    </row>
    <row r="27" spans="3:16" s="68" customFormat="1" ht="11.25" thickBot="1">
      <c r="C27" s="62"/>
      <c r="F27" s="75"/>
      <c r="G27" s="75"/>
      <c r="I27" s="75"/>
      <c r="J27" s="67"/>
      <c r="K27" s="70"/>
      <c r="L27" s="63"/>
      <c r="M27" s="71"/>
      <c r="N27" s="77"/>
      <c r="P27" s="77"/>
    </row>
    <row r="28" spans="3:16" s="68" customFormat="1" ht="11.25" thickBot="1">
      <c r="C28" s="62"/>
      <c r="F28" s="75"/>
      <c r="G28" s="75"/>
      <c r="H28" s="72"/>
      <c r="I28" s="75"/>
      <c r="J28" s="67"/>
      <c r="K28" s="72"/>
      <c r="L28" s="64">
        <v>40</v>
      </c>
      <c r="M28" s="73"/>
      <c r="N28" s="77"/>
      <c r="P28" s="77"/>
    </row>
    <row r="29" spans="3:16" s="68" customFormat="1" ht="11.25" thickBot="1">
      <c r="C29" s="62"/>
      <c r="F29" s="75"/>
      <c r="G29" s="75"/>
      <c r="H29" s="75"/>
      <c r="I29" s="75"/>
      <c r="J29" s="67"/>
      <c r="K29" s="75"/>
      <c r="L29" s="62"/>
      <c r="M29" s="150" t="s">
        <v>31</v>
      </c>
      <c r="N29" s="70"/>
      <c r="P29" s="77"/>
    </row>
    <row r="30" spans="3:16" s="68" customFormat="1" ht="11.25" thickBot="1">
      <c r="C30" s="62"/>
      <c r="F30" s="75"/>
      <c r="G30" s="75"/>
      <c r="H30" s="75"/>
      <c r="I30" s="75"/>
      <c r="J30" s="72"/>
      <c r="K30" s="75"/>
      <c r="L30" s="65">
        <v>57</v>
      </c>
      <c r="M30" s="150"/>
      <c r="P30" s="77"/>
    </row>
    <row r="31" spans="3:16" s="68" customFormat="1" ht="11.25" thickBot="1">
      <c r="C31" s="62"/>
      <c r="F31" s="75"/>
      <c r="G31" s="75"/>
      <c r="H31" s="75"/>
      <c r="I31" s="71"/>
      <c r="J31" s="75"/>
      <c r="K31" s="76"/>
      <c r="L31" s="63"/>
      <c r="M31" s="76"/>
      <c r="P31" s="150" t="s">
        <v>32</v>
      </c>
    </row>
    <row r="32" spans="3:17" s="68" customFormat="1" ht="11.25" thickBot="1">
      <c r="C32" s="62"/>
      <c r="E32" s="70"/>
      <c r="F32" s="75"/>
      <c r="G32" s="71"/>
      <c r="H32" s="75"/>
      <c r="J32" s="75"/>
      <c r="L32" s="64">
        <v>8</v>
      </c>
      <c r="P32" s="150"/>
      <c r="Q32" s="73"/>
    </row>
    <row r="33" spans="3:17" s="68" customFormat="1" ht="11.25" thickBot="1">
      <c r="C33" s="62"/>
      <c r="E33" s="78"/>
      <c r="F33" s="75"/>
      <c r="H33" s="75"/>
      <c r="J33" s="71"/>
      <c r="L33" s="65"/>
      <c r="P33" s="77"/>
      <c r="Q33" s="77"/>
    </row>
    <row r="34" spans="5:17" s="68" customFormat="1" ht="11.25" thickBot="1">
      <c r="E34" s="79"/>
      <c r="F34" s="75"/>
      <c r="H34" s="75"/>
      <c r="J34" s="67" t="s">
        <v>64</v>
      </c>
      <c r="L34" s="65">
        <v>5</v>
      </c>
      <c r="P34" s="77"/>
      <c r="Q34" s="77"/>
    </row>
    <row r="35" spans="4:17" s="68" customFormat="1" ht="11.25" thickBot="1">
      <c r="D35" s="77"/>
      <c r="F35" s="75"/>
      <c r="H35" s="71"/>
      <c r="J35" s="67"/>
      <c r="K35" s="70"/>
      <c r="L35" s="63"/>
      <c r="M35" s="71"/>
      <c r="P35" s="77"/>
      <c r="Q35" s="77"/>
    </row>
    <row r="36" spans="4:17" s="68" customFormat="1" ht="11.25" thickBot="1">
      <c r="D36" s="77"/>
      <c r="F36" s="71"/>
      <c r="H36" s="68" t="s">
        <v>42</v>
      </c>
      <c r="K36" s="72"/>
      <c r="L36" s="64">
        <v>60</v>
      </c>
      <c r="M36" s="73"/>
      <c r="P36" s="77"/>
      <c r="Q36" s="77"/>
    </row>
    <row r="37" spans="4:17" s="68" customFormat="1" ht="11.25" thickBot="1">
      <c r="D37" s="77"/>
      <c r="F37" s="68" t="s">
        <v>82</v>
      </c>
      <c r="K37" s="75"/>
      <c r="L37" s="62"/>
      <c r="M37" s="150" t="s">
        <v>36</v>
      </c>
      <c r="P37" s="77"/>
      <c r="Q37" s="77"/>
    </row>
    <row r="38" spans="4:17" s="68" customFormat="1" ht="11.25" thickBot="1">
      <c r="D38" s="77"/>
      <c r="J38" s="72"/>
      <c r="K38" s="75"/>
      <c r="L38" s="65">
        <v>37</v>
      </c>
      <c r="M38" s="150"/>
      <c r="N38" s="73"/>
      <c r="P38" s="77"/>
      <c r="Q38" s="77"/>
    </row>
    <row r="39" spans="4:17" s="68" customFormat="1" ht="11.25" thickBot="1">
      <c r="D39" s="77"/>
      <c r="J39" s="75"/>
      <c r="K39" s="76"/>
      <c r="L39" s="63"/>
      <c r="M39" s="76"/>
      <c r="N39" s="77"/>
      <c r="P39" s="77"/>
      <c r="Q39" s="77"/>
    </row>
    <row r="40" spans="4:17" s="68" customFormat="1" ht="11.25" thickBot="1">
      <c r="D40" s="77"/>
      <c r="I40" s="72"/>
      <c r="J40" s="75"/>
      <c r="L40" s="64">
        <v>28</v>
      </c>
      <c r="N40" s="77"/>
      <c r="P40" s="77"/>
      <c r="Q40" s="77"/>
    </row>
    <row r="41" spans="4:17" s="68" customFormat="1" ht="11.25" thickBot="1">
      <c r="D41" s="77"/>
      <c r="I41" s="75"/>
      <c r="J41" s="71"/>
      <c r="L41" s="62"/>
      <c r="N41" s="150" t="s">
        <v>37</v>
      </c>
      <c r="O41" s="71"/>
      <c r="P41" s="77"/>
      <c r="Q41" s="77"/>
    </row>
    <row r="42" spans="4:17" s="68" customFormat="1" ht="11.25" thickBot="1">
      <c r="D42" s="77"/>
      <c r="I42" s="75"/>
      <c r="J42" s="67" t="s">
        <v>71</v>
      </c>
      <c r="L42" s="65">
        <v>21</v>
      </c>
      <c r="N42" s="150"/>
      <c r="O42" s="73"/>
      <c r="P42" s="77"/>
      <c r="Q42" s="77"/>
    </row>
    <row r="43" spans="4:17" s="68" customFormat="1" ht="11.25" thickBot="1">
      <c r="D43" s="77"/>
      <c r="I43" s="75"/>
      <c r="J43" s="67"/>
      <c r="K43" s="70"/>
      <c r="L43" s="63"/>
      <c r="M43" s="71"/>
      <c r="N43" s="77"/>
      <c r="O43" s="77"/>
      <c r="P43" s="77"/>
      <c r="Q43" s="77"/>
    </row>
    <row r="44" spans="4:17" s="68" customFormat="1" ht="11.25" thickBot="1">
      <c r="D44" s="77"/>
      <c r="H44" s="72"/>
      <c r="I44" s="75"/>
      <c r="J44" s="67"/>
      <c r="K44" s="72"/>
      <c r="L44" s="64">
        <v>44</v>
      </c>
      <c r="M44" s="73"/>
      <c r="N44" s="77"/>
      <c r="O44" s="77"/>
      <c r="P44" s="77"/>
      <c r="Q44" s="77"/>
    </row>
    <row r="45" spans="4:17" s="68" customFormat="1" ht="11.25" thickBot="1">
      <c r="D45" s="77"/>
      <c r="H45" s="75"/>
      <c r="I45" s="75"/>
      <c r="J45" s="67"/>
      <c r="K45" s="75"/>
      <c r="L45" s="62"/>
      <c r="M45" s="150" t="s">
        <v>39</v>
      </c>
      <c r="N45" s="70"/>
      <c r="O45" s="77"/>
      <c r="P45" s="77"/>
      <c r="Q45" s="77"/>
    </row>
    <row r="46" spans="4:17" s="68" customFormat="1" ht="11.25" thickBot="1">
      <c r="D46" s="77"/>
      <c r="H46" s="75"/>
      <c r="I46" s="75"/>
      <c r="J46" s="72"/>
      <c r="K46" s="75"/>
      <c r="L46" s="65">
        <v>53</v>
      </c>
      <c r="M46" s="150"/>
      <c r="O46" s="77"/>
      <c r="P46" s="77"/>
      <c r="Q46" s="77"/>
    </row>
    <row r="47" spans="4:17" s="68" customFormat="1" ht="11.25" thickBot="1">
      <c r="D47" s="70"/>
      <c r="H47" s="75"/>
      <c r="I47" s="71"/>
      <c r="J47" s="75"/>
      <c r="K47" s="76"/>
      <c r="L47" s="63"/>
      <c r="M47" s="76"/>
      <c r="O47" s="77"/>
      <c r="P47" s="77"/>
      <c r="Q47" s="77"/>
    </row>
    <row r="48" spans="4:17" s="68" customFormat="1" ht="11.25" thickBot="1">
      <c r="D48" s="78"/>
      <c r="G48" s="72"/>
      <c r="H48" s="75"/>
      <c r="J48" s="75"/>
      <c r="L48" s="64">
        <v>12</v>
      </c>
      <c r="O48" s="77"/>
      <c r="P48" s="77"/>
      <c r="Q48" s="77"/>
    </row>
    <row r="49" spans="4:17" s="68" customFormat="1" ht="11.25" thickBot="1">
      <c r="D49" s="79"/>
      <c r="G49" s="75"/>
      <c r="H49" s="75"/>
      <c r="J49" s="71"/>
      <c r="L49" s="62"/>
      <c r="O49" s="150" t="s">
        <v>40</v>
      </c>
      <c r="P49" s="70"/>
      <c r="Q49" s="77"/>
    </row>
    <row r="50" spans="4:17" s="68" customFormat="1" ht="11.25" thickBot="1">
      <c r="D50" s="80"/>
      <c r="G50" s="75"/>
      <c r="H50" s="75"/>
      <c r="J50" s="67" t="s">
        <v>70</v>
      </c>
      <c r="L50" s="65">
        <v>13</v>
      </c>
      <c r="O50" s="150"/>
      <c r="Q50" s="77"/>
    </row>
    <row r="51" spans="4:17" s="68" customFormat="1" ht="11.25" thickBot="1">
      <c r="D51" s="80"/>
      <c r="G51" s="75"/>
      <c r="H51" s="71"/>
      <c r="J51" s="67"/>
      <c r="K51" s="70"/>
      <c r="L51" s="63"/>
      <c r="M51" s="71"/>
      <c r="O51" s="77"/>
      <c r="Q51" s="77"/>
    </row>
    <row r="52" spans="4:17" s="68" customFormat="1" ht="11.25" thickBot="1">
      <c r="D52" s="80"/>
      <c r="G52" s="75"/>
      <c r="H52" s="68" t="s">
        <v>34</v>
      </c>
      <c r="J52" s="67"/>
      <c r="K52" s="72"/>
      <c r="L52" s="64">
        <v>52</v>
      </c>
      <c r="M52" s="73"/>
      <c r="O52" s="77"/>
      <c r="Q52" s="77"/>
    </row>
    <row r="53" spans="4:17" s="68" customFormat="1" ht="11.25" thickBot="1">
      <c r="D53" s="80"/>
      <c r="G53" s="75"/>
      <c r="J53" s="67"/>
      <c r="K53" s="75"/>
      <c r="L53" s="62"/>
      <c r="M53" s="150" t="s">
        <v>43</v>
      </c>
      <c r="O53" s="77"/>
      <c r="Q53" s="77"/>
    </row>
    <row r="54" spans="4:17" s="68" customFormat="1" ht="11.25" thickBot="1">
      <c r="D54" s="80"/>
      <c r="G54" s="75"/>
      <c r="J54" s="72"/>
      <c r="K54" s="75"/>
      <c r="L54" s="65">
        <v>45</v>
      </c>
      <c r="M54" s="150"/>
      <c r="N54" s="73"/>
      <c r="O54" s="77"/>
      <c r="Q54" s="77"/>
    </row>
    <row r="55" spans="4:17" s="68" customFormat="1" ht="11.25" thickBot="1">
      <c r="D55" s="80"/>
      <c r="G55" s="75"/>
      <c r="J55" s="75"/>
      <c r="K55" s="76"/>
      <c r="L55" s="63"/>
      <c r="M55" s="76"/>
      <c r="N55" s="77"/>
      <c r="O55" s="77"/>
      <c r="Q55" s="77"/>
    </row>
    <row r="56" spans="4:17" s="68" customFormat="1" ht="11.25" thickBot="1">
      <c r="D56" s="80"/>
      <c r="F56" s="72"/>
      <c r="G56" s="75"/>
      <c r="I56" s="72"/>
      <c r="J56" s="75"/>
      <c r="L56" s="64">
        <v>20</v>
      </c>
      <c r="N56" s="77"/>
      <c r="O56" s="77"/>
      <c r="Q56" s="77"/>
    </row>
    <row r="57" spans="4:17" s="68" customFormat="1" ht="11.25" thickBot="1">
      <c r="D57" s="80"/>
      <c r="F57" s="75"/>
      <c r="G57" s="75"/>
      <c r="I57" s="75"/>
      <c r="J57" s="71"/>
      <c r="L57" s="62"/>
      <c r="N57" s="150" t="s">
        <v>44</v>
      </c>
      <c r="O57" s="76"/>
      <c r="Q57" s="77"/>
    </row>
    <row r="58" spans="3:17" s="68" customFormat="1" ht="11.25" thickBot="1">
      <c r="C58" s="70"/>
      <c r="D58" s="80"/>
      <c r="F58" s="75"/>
      <c r="G58" s="75"/>
      <c r="I58" s="75"/>
      <c r="J58" s="67" t="s">
        <v>69</v>
      </c>
      <c r="L58" s="65">
        <v>29</v>
      </c>
      <c r="N58" s="150"/>
      <c r="Q58" s="77"/>
    </row>
    <row r="59" spans="3:17" s="68" customFormat="1" ht="11.25" thickBot="1">
      <c r="C59" s="78"/>
      <c r="D59" s="80"/>
      <c r="F59" s="75"/>
      <c r="G59" s="75"/>
      <c r="I59" s="75"/>
      <c r="J59" s="67"/>
      <c r="K59" s="70"/>
      <c r="L59" s="63"/>
      <c r="M59" s="71"/>
      <c r="N59" s="77"/>
      <c r="Q59" s="77"/>
    </row>
    <row r="60" spans="3:17" s="68" customFormat="1" ht="11.25" thickBot="1">
      <c r="C60" s="79"/>
      <c r="D60" s="80"/>
      <c r="F60" s="75"/>
      <c r="G60" s="75"/>
      <c r="H60" s="72"/>
      <c r="I60" s="75"/>
      <c r="J60" s="67"/>
      <c r="K60" s="72"/>
      <c r="L60" s="64">
        <v>36</v>
      </c>
      <c r="M60" s="73"/>
      <c r="N60" s="77"/>
      <c r="Q60" s="77"/>
    </row>
    <row r="61" spans="3:17" s="68" customFormat="1" ht="11.25" thickBot="1">
      <c r="C61" s="79"/>
      <c r="D61" s="80"/>
      <c r="F61" s="75"/>
      <c r="G61" s="75"/>
      <c r="H61" s="75"/>
      <c r="I61" s="75"/>
      <c r="J61" s="67"/>
      <c r="K61" s="75"/>
      <c r="L61" s="62"/>
      <c r="M61" s="150" t="s">
        <v>46</v>
      </c>
      <c r="N61" s="70"/>
      <c r="Q61" s="150" t="s">
        <v>61</v>
      </c>
    </row>
    <row r="62" spans="3:19" s="68" customFormat="1" ht="11.25" thickBot="1">
      <c r="C62" s="79"/>
      <c r="D62" s="80"/>
      <c r="F62" s="75"/>
      <c r="G62" s="75"/>
      <c r="H62" s="75"/>
      <c r="I62" s="75"/>
      <c r="J62" s="72"/>
      <c r="K62" s="75"/>
      <c r="L62" s="65">
        <v>61</v>
      </c>
      <c r="M62" s="150"/>
      <c r="Q62" s="150"/>
      <c r="R62" s="81"/>
      <c r="S62" s="73"/>
    </row>
    <row r="63" spans="3:19" s="68" customFormat="1" ht="11.25" thickBot="1">
      <c r="C63" s="79"/>
      <c r="D63" s="80"/>
      <c r="F63" s="75"/>
      <c r="G63" s="75"/>
      <c r="H63" s="75"/>
      <c r="I63" s="71"/>
      <c r="J63" s="75"/>
      <c r="K63" s="76"/>
      <c r="L63" s="63"/>
      <c r="M63" s="76"/>
      <c r="Q63" s="77"/>
      <c r="R63" s="67"/>
      <c r="S63" s="77"/>
    </row>
    <row r="64" spans="3:19" s="68" customFormat="1" ht="11.25" thickBot="1">
      <c r="C64" s="75"/>
      <c r="D64" s="80"/>
      <c r="E64" s="70"/>
      <c r="F64" s="75"/>
      <c r="G64" s="71"/>
      <c r="H64" s="75"/>
      <c r="J64" s="75"/>
      <c r="L64" s="64">
        <v>4</v>
      </c>
      <c r="Q64" s="77"/>
      <c r="R64" s="67"/>
      <c r="S64" s="77"/>
    </row>
    <row r="65" spans="3:19" s="68" customFormat="1" ht="11.25" thickBot="1">
      <c r="C65" s="75"/>
      <c r="D65" s="75"/>
      <c r="E65" s="82"/>
      <c r="F65" s="75"/>
      <c r="H65" s="75"/>
      <c r="J65" s="71"/>
      <c r="L65" s="65"/>
      <c r="Q65" s="77"/>
      <c r="R65" s="67"/>
      <c r="S65" s="77"/>
    </row>
    <row r="66" spans="3:19" s="68" customFormat="1" ht="11.25" thickBot="1">
      <c r="C66" s="75"/>
      <c r="D66" s="75"/>
      <c r="E66" s="83"/>
      <c r="F66" s="75"/>
      <c r="H66" s="75"/>
      <c r="J66" s="67" t="s">
        <v>68</v>
      </c>
      <c r="L66" s="62">
        <v>3</v>
      </c>
      <c r="Q66" s="77"/>
      <c r="R66" s="67"/>
      <c r="S66" s="77"/>
    </row>
    <row r="67" spans="3:19" s="68" customFormat="1" ht="11.25" thickBot="1">
      <c r="C67" s="75"/>
      <c r="D67" s="75"/>
      <c r="F67" s="75"/>
      <c r="H67" s="71"/>
      <c r="K67" s="70"/>
      <c r="L67" s="63"/>
      <c r="M67" s="71"/>
      <c r="Q67" s="77"/>
      <c r="R67" s="67"/>
      <c r="S67" s="77"/>
    </row>
    <row r="68" spans="3:19" s="68" customFormat="1" ht="11.25" thickBot="1">
      <c r="C68" s="75"/>
      <c r="D68" s="75"/>
      <c r="F68" s="71"/>
      <c r="H68" s="68" t="s">
        <v>27</v>
      </c>
      <c r="K68" s="72"/>
      <c r="L68" s="64">
        <v>62</v>
      </c>
      <c r="M68" s="73"/>
      <c r="Q68" s="77"/>
      <c r="R68" s="67"/>
      <c r="S68" s="77"/>
    </row>
    <row r="69" spans="3:19" s="68" customFormat="1" ht="11.25" thickBot="1">
      <c r="C69" s="75"/>
      <c r="D69" s="75"/>
      <c r="F69" s="68" t="s">
        <v>84</v>
      </c>
      <c r="K69" s="75"/>
      <c r="L69" s="62"/>
      <c r="M69" s="150" t="s">
        <v>52</v>
      </c>
      <c r="Q69" s="77"/>
      <c r="R69" s="67"/>
      <c r="S69" s="77"/>
    </row>
    <row r="70" spans="3:19" s="68" customFormat="1" ht="11.25" thickBot="1">
      <c r="C70" s="75"/>
      <c r="D70" s="75"/>
      <c r="J70" s="72"/>
      <c r="K70" s="75"/>
      <c r="L70" s="65">
        <v>35</v>
      </c>
      <c r="M70" s="150"/>
      <c r="N70" s="73"/>
      <c r="Q70" s="77"/>
      <c r="R70" s="67"/>
      <c r="S70" s="77"/>
    </row>
    <row r="71" spans="3:19" s="68" customFormat="1" ht="11.25" thickBot="1">
      <c r="C71" s="84"/>
      <c r="D71" s="71"/>
      <c r="E71" s="74"/>
      <c r="J71" s="75"/>
      <c r="K71" s="76"/>
      <c r="L71" s="63"/>
      <c r="M71" s="76"/>
      <c r="N71" s="77"/>
      <c r="Q71" s="77"/>
      <c r="R71" s="67"/>
      <c r="S71" s="77"/>
    </row>
    <row r="72" spans="3:19" s="68" customFormat="1" ht="11.25" thickBot="1">
      <c r="C72" s="84"/>
      <c r="D72" s="68" t="s">
        <v>51</v>
      </c>
      <c r="E72" s="74"/>
      <c r="I72" s="72"/>
      <c r="J72" s="75"/>
      <c r="L72" s="64">
        <v>30</v>
      </c>
      <c r="N72" s="77"/>
      <c r="Q72" s="77"/>
      <c r="R72" s="67"/>
      <c r="S72" s="77"/>
    </row>
    <row r="73" spans="3:24" ht="11.25" thickBot="1">
      <c r="C73" s="84"/>
      <c r="E73" s="74"/>
      <c r="F73" s="68"/>
      <c r="G73" s="68"/>
      <c r="H73" s="68"/>
      <c r="I73" s="75"/>
      <c r="J73" s="71"/>
      <c r="K73" s="68"/>
      <c r="L73" s="62"/>
      <c r="M73" s="68"/>
      <c r="N73" s="150" t="s">
        <v>75</v>
      </c>
      <c r="O73" s="71"/>
      <c r="P73" s="68"/>
      <c r="Q73" s="77"/>
      <c r="R73" s="67"/>
      <c r="S73" s="86"/>
      <c r="W73" s="68"/>
      <c r="X73" s="68"/>
    </row>
    <row r="74" spans="3:24" ht="11.25" thickBot="1">
      <c r="C74" s="84"/>
      <c r="D74" s="68"/>
      <c r="E74" s="68"/>
      <c r="F74" s="68"/>
      <c r="G74" s="68"/>
      <c r="H74" s="68"/>
      <c r="I74" s="75"/>
      <c r="J74" s="67" t="s">
        <v>48</v>
      </c>
      <c r="K74" s="68"/>
      <c r="L74" s="65">
        <v>19</v>
      </c>
      <c r="M74" s="68"/>
      <c r="N74" s="150"/>
      <c r="O74" s="73"/>
      <c r="P74" s="68"/>
      <c r="Q74" s="77"/>
      <c r="R74" s="67"/>
      <c r="S74" s="86"/>
      <c r="W74" s="68"/>
      <c r="X74" s="68"/>
    </row>
    <row r="75" spans="3:24" ht="11.25" thickBot="1">
      <c r="C75" s="84"/>
      <c r="D75" s="68"/>
      <c r="E75" s="68"/>
      <c r="F75" s="68"/>
      <c r="G75" s="68"/>
      <c r="H75" s="68"/>
      <c r="I75" s="75"/>
      <c r="J75" s="67"/>
      <c r="K75" s="70"/>
      <c r="L75" s="63"/>
      <c r="M75" s="71"/>
      <c r="N75" s="77"/>
      <c r="O75" s="77"/>
      <c r="P75" s="68"/>
      <c r="Q75" s="77"/>
      <c r="R75" s="67"/>
      <c r="S75" s="86"/>
      <c r="W75" s="68"/>
      <c r="X75" s="68"/>
    </row>
    <row r="76" spans="3:24" ht="11.25" thickBot="1">
      <c r="C76" s="84"/>
      <c r="D76" s="68"/>
      <c r="E76" s="68"/>
      <c r="F76" s="68"/>
      <c r="G76" s="68"/>
      <c r="H76" s="72"/>
      <c r="I76" s="75"/>
      <c r="J76" s="67"/>
      <c r="K76" s="72"/>
      <c r="L76" s="64">
        <v>46</v>
      </c>
      <c r="M76" s="73"/>
      <c r="N76" s="77"/>
      <c r="O76" s="77"/>
      <c r="P76" s="68"/>
      <c r="Q76" s="77"/>
      <c r="R76" s="67"/>
      <c r="S76" s="86"/>
      <c r="W76" s="68"/>
      <c r="X76" s="68"/>
    </row>
    <row r="77" spans="3:24" ht="11.25" thickBot="1">
      <c r="C77" s="84"/>
      <c r="D77" s="68"/>
      <c r="E77" s="68"/>
      <c r="F77" s="68"/>
      <c r="G77" s="68"/>
      <c r="H77" s="75"/>
      <c r="I77" s="75"/>
      <c r="J77" s="67"/>
      <c r="K77" s="75"/>
      <c r="L77" s="62"/>
      <c r="M77" s="150" t="s">
        <v>53</v>
      </c>
      <c r="N77" s="70"/>
      <c r="O77" s="77"/>
      <c r="P77" s="68"/>
      <c r="Q77" s="77"/>
      <c r="R77" s="67"/>
      <c r="S77" s="86"/>
      <c r="W77" s="68"/>
      <c r="X77" s="68"/>
    </row>
    <row r="78" spans="3:24" ht="11.25" thickBot="1">
      <c r="C78" s="84"/>
      <c r="D78" s="68"/>
      <c r="E78" s="68"/>
      <c r="F78" s="68"/>
      <c r="G78" s="68"/>
      <c r="H78" s="75"/>
      <c r="I78" s="75"/>
      <c r="J78" s="72"/>
      <c r="K78" s="75"/>
      <c r="L78" s="65">
        <v>51</v>
      </c>
      <c r="M78" s="150"/>
      <c r="N78" s="68"/>
      <c r="O78" s="77"/>
      <c r="P78" s="68"/>
      <c r="Q78" s="77"/>
      <c r="R78" s="67"/>
      <c r="S78" s="86"/>
      <c r="W78" s="68"/>
      <c r="X78" s="68"/>
    </row>
    <row r="79" spans="3:24" ht="11.25" thickBot="1">
      <c r="C79" s="84"/>
      <c r="D79" s="68"/>
      <c r="E79" s="68"/>
      <c r="F79" s="68"/>
      <c r="G79" s="68"/>
      <c r="H79" s="75"/>
      <c r="I79" s="71"/>
      <c r="J79" s="75"/>
      <c r="K79" s="76"/>
      <c r="L79" s="63"/>
      <c r="M79" s="76"/>
      <c r="N79" s="68"/>
      <c r="O79" s="77"/>
      <c r="P79" s="68"/>
      <c r="Q79" s="77"/>
      <c r="R79" s="67"/>
      <c r="S79" s="86"/>
      <c r="W79" s="68"/>
      <c r="X79" s="68"/>
    </row>
    <row r="80" spans="3:24" ht="11.25" thickBot="1">
      <c r="C80" s="84"/>
      <c r="D80" s="68"/>
      <c r="E80" s="68"/>
      <c r="F80" s="68"/>
      <c r="G80" s="72"/>
      <c r="H80" s="75"/>
      <c r="I80" s="68"/>
      <c r="J80" s="75"/>
      <c r="K80" s="68"/>
      <c r="L80" s="64">
        <v>14</v>
      </c>
      <c r="M80" s="68"/>
      <c r="N80" s="68"/>
      <c r="O80" s="77"/>
      <c r="P80" s="68"/>
      <c r="Q80" s="77"/>
      <c r="R80" s="67"/>
      <c r="S80" s="86"/>
      <c r="W80" s="68"/>
      <c r="X80" s="68"/>
    </row>
    <row r="81" spans="2:24" ht="11.25" thickBot="1">
      <c r="B81" s="87"/>
      <c r="C81" s="84"/>
      <c r="D81" s="68"/>
      <c r="E81" s="68"/>
      <c r="F81" s="68"/>
      <c r="G81" s="75"/>
      <c r="H81" s="75"/>
      <c r="I81" s="68"/>
      <c r="J81" s="71"/>
      <c r="K81" s="68"/>
      <c r="L81" s="62"/>
      <c r="M81" s="68"/>
      <c r="N81" s="68"/>
      <c r="O81" s="150" t="s">
        <v>80</v>
      </c>
      <c r="P81" s="68"/>
      <c r="Q81" s="77"/>
      <c r="R81" s="67"/>
      <c r="S81" s="86"/>
      <c r="W81" s="68"/>
      <c r="X81" s="68"/>
    </row>
    <row r="82" spans="2:24" ht="11.25" thickBot="1">
      <c r="B82" s="88"/>
      <c r="C82" s="84"/>
      <c r="D82" s="68"/>
      <c r="E82" s="68"/>
      <c r="F82" s="68"/>
      <c r="G82" s="75"/>
      <c r="H82" s="75"/>
      <c r="I82" s="68"/>
      <c r="J82" s="67" t="s">
        <v>45</v>
      </c>
      <c r="K82" s="68"/>
      <c r="L82" s="65">
        <v>6</v>
      </c>
      <c r="M82" s="68"/>
      <c r="N82" s="68"/>
      <c r="O82" s="150"/>
      <c r="P82" s="73"/>
      <c r="Q82" s="77"/>
      <c r="R82" s="67"/>
      <c r="S82" s="86"/>
      <c r="W82" s="68"/>
      <c r="X82" s="68"/>
    </row>
    <row r="83" spans="2:24" ht="11.25" thickBot="1">
      <c r="B83" s="88"/>
      <c r="C83" s="84"/>
      <c r="D83" s="68"/>
      <c r="E83" s="68"/>
      <c r="F83" s="68"/>
      <c r="G83" s="75"/>
      <c r="H83" s="71"/>
      <c r="I83" s="68"/>
      <c r="J83" s="67"/>
      <c r="K83" s="70"/>
      <c r="L83" s="63"/>
      <c r="M83" s="71"/>
      <c r="N83" s="68"/>
      <c r="O83" s="77"/>
      <c r="P83" s="77"/>
      <c r="Q83" s="77"/>
      <c r="R83" s="67"/>
      <c r="S83" s="86"/>
      <c r="T83" s="75"/>
      <c r="U83" s="67"/>
      <c r="V83" s="67"/>
      <c r="W83" s="68"/>
      <c r="X83" s="68"/>
    </row>
    <row r="84" spans="2:24" ht="11.25" thickBot="1">
      <c r="B84" s="88"/>
      <c r="C84" s="84"/>
      <c r="D84" s="68"/>
      <c r="E84" s="68"/>
      <c r="F84" s="68"/>
      <c r="G84" s="75"/>
      <c r="H84" s="68" t="s">
        <v>77</v>
      </c>
      <c r="I84" s="68"/>
      <c r="J84" s="67"/>
      <c r="K84" s="72"/>
      <c r="L84" s="64">
        <v>59</v>
      </c>
      <c r="M84" s="73"/>
      <c r="N84" s="68"/>
      <c r="O84" s="77"/>
      <c r="P84" s="77"/>
      <c r="Q84" s="77"/>
      <c r="R84" s="67"/>
      <c r="S84" s="86"/>
      <c r="T84" s="71"/>
      <c r="U84" s="89"/>
      <c r="V84" s="89"/>
      <c r="W84" s="68"/>
      <c r="X84" s="68"/>
    </row>
    <row r="85" spans="2:24" ht="11.25" thickBot="1">
      <c r="B85" s="88"/>
      <c r="C85" s="84"/>
      <c r="D85" s="68"/>
      <c r="E85" s="68"/>
      <c r="F85" s="68"/>
      <c r="G85" s="75"/>
      <c r="H85" s="68"/>
      <c r="I85" s="68"/>
      <c r="J85" s="67"/>
      <c r="K85" s="75"/>
      <c r="L85" s="62"/>
      <c r="M85" s="150" t="s">
        <v>54</v>
      </c>
      <c r="N85" s="68"/>
      <c r="O85" s="77"/>
      <c r="P85" s="77"/>
      <c r="Q85" s="77"/>
      <c r="R85" s="67"/>
      <c r="S85" s="86"/>
      <c r="T85" s="68"/>
      <c r="U85" s="68" t="s">
        <v>60</v>
      </c>
      <c r="V85" s="68"/>
      <c r="W85" s="68"/>
      <c r="X85" s="68"/>
    </row>
    <row r="86" spans="2:24" ht="11.25" thickBot="1">
      <c r="B86" s="88"/>
      <c r="C86" s="84"/>
      <c r="D86" s="68"/>
      <c r="E86" s="68"/>
      <c r="F86" s="68"/>
      <c r="G86" s="75"/>
      <c r="H86" s="68"/>
      <c r="I86" s="68"/>
      <c r="J86" s="72"/>
      <c r="K86" s="75"/>
      <c r="L86" s="65">
        <v>38</v>
      </c>
      <c r="M86" s="150"/>
      <c r="N86" s="73"/>
      <c r="O86" s="77"/>
      <c r="P86" s="77"/>
      <c r="Q86" s="77"/>
      <c r="R86" s="67"/>
      <c r="S86" s="86"/>
      <c r="W86" s="68"/>
      <c r="X86" s="68"/>
    </row>
    <row r="87" spans="2:24" ht="11.25" thickBot="1">
      <c r="B87" s="88"/>
      <c r="C87" s="84"/>
      <c r="D87" s="68"/>
      <c r="E87" s="68"/>
      <c r="F87" s="68"/>
      <c r="G87" s="75"/>
      <c r="H87" s="68"/>
      <c r="I87" s="68"/>
      <c r="J87" s="75"/>
      <c r="K87" s="76"/>
      <c r="L87" s="63"/>
      <c r="M87" s="76"/>
      <c r="N87" s="77"/>
      <c r="O87" s="77"/>
      <c r="P87" s="77"/>
      <c r="Q87" s="77"/>
      <c r="R87" s="67"/>
      <c r="S87" s="86"/>
      <c r="W87" s="68"/>
      <c r="X87" s="68"/>
    </row>
    <row r="88" spans="2:24" ht="11.25" thickBot="1">
      <c r="B88" s="88"/>
      <c r="C88" s="84"/>
      <c r="D88" s="68"/>
      <c r="E88" s="68"/>
      <c r="F88" s="72"/>
      <c r="G88" s="75"/>
      <c r="H88" s="68"/>
      <c r="I88" s="72"/>
      <c r="J88" s="75"/>
      <c r="K88" s="68"/>
      <c r="L88" s="64">
        <v>27</v>
      </c>
      <c r="M88" s="68"/>
      <c r="N88" s="77"/>
      <c r="O88" s="77"/>
      <c r="P88" s="77"/>
      <c r="Q88" s="77"/>
      <c r="R88" s="67"/>
      <c r="S88" s="86"/>
      <c r="W88" s="68"/>
      <c r="X88" s="68"/>
    </row>
    <row r="89" spans="2:24" ht="11.25" thickBot="1">
      <c r="B89" s="88"/>
      <c r="C89" s="84"/>
      <c r="D89" s="68"/>
      <c r="E89" s="68"/>
      <c r="F89" s="75"/>
      <c r="G89" s="75"/>
      <c r="H89" s="68"/>
      <c r="I89" s="75"/>
      <c r="J89" s="71"/>
      <c r="K89" s="68"/>
      <c r="L89" s="62"/>
      <c r="M89" s="68"/>
      <c r="N89" s="150" t="s">
        <v>72</v>
      </c>
      <c r="O89" s="76"/>
      <c r="P89" s="77"/>
      <c r="Q89" s="77"/>
      <c r="R89" s="67"/>
      <c r="S89" s="86"/>
      <c r="W89" s="68"/>
      <c r="X89" s="68"/>
    </row>
    <row r="90" spans="2:24" ht="11.25" thickBot="1">
      <c r="B90" s="88"/>
      <c r="C90" s="84"/>
      <c r="D90" s="68"/>
      <c r="E90" s="68"/>
      <c r="F90" s="75"/>
      <c r="G90" s="75"/>
      <c r="H90" s="68"/>
      <c r="I90" s="75"/>
      <c r="J90" s="67" t="s">
        <v>41</v>
      </c>
      <c r="K90" s="68"/>
      <c r="L90" s="65">
        <v>22</v>
      </c>
      <c r="M90" s="68"/>
      <c r="N90" s="150"/>
      <c r="O90" s="68"/>
      <c r="P90" s="77"/>
      <c r="Q90" s="77"/>
      <c r="R90" s="67"/>
      <c r="S90" s="86"/>
      <c r="W90" s="68"/>
      <c r="X90" s="68"/>
    </row>
    <row r="91" spans="2:24" ht="11.25" thickBot="1">
      <c r="B91" s="88"/>
      <c r="C91" s="84"/>
      <c r="D91" s="68"/>
      <c r="E91" s="68"/>
      <c r="F91" s="75"/>
      <c r="G91" s="75"/>
      <c r="H91" s="68"/>
      <c r="I91" s="75"/>
      <c r="J91" s="67"/>
      <c r="K91" s="70"/>
      <c r="L91" s="63"/>
      <c r="M91" s="71"/>
      <c r="N91" s="77"/>
      <c r="O91" s="68"/>
      <c r="P91" s="77"/>
      <c r="Q91" s="77"/>
      <c r="R91" s="67"/>
      <c r="S91" s="86"/>
      <c r="W91" s="68"/>
      <c r="X91" s="68"/>
    </row>
    <row r="92" spans="2:24" ht="11.25" thickBot="1">
      <c r="B92" s="88"/>
      <c r="C92" s="84"/>
      <c r="D92" s="68"/>
      <c r="E92" s="68"/>
      <c r="F92" s="75"/>
      <c r="G92" s="75"/>
      <c r="H92" s="72"/>
      <c r="I92" s="75"/>
      <c r="J92" s="67"/>
      <c r="K92" s="72"/>
      <c r="L92" s="64">
        <v>43</v>
      </c>
      <c r="M92" s="73"/>
      <c r="N92" s="77"/>
      <c r="O92" s="68"/>
      <c r="P92" s="77"/>
      <c r="Q92" s="77"/>
      <c r="R92" s="67"/>
      <c r="S92" s="86"/>
      <c r="W92" s="68"/>
      <c r="X92" s="68"/>
    </row>
    <row r="93" spans="2:24" ht="11.25" thickBot="1">
      <c r="B93" s="88"/>
      <c r="C93" s="84"/>
      <c r="D93" s="68"/>
      <c r="E93" s="68"/>
      <c r="F93" s="75"/>
      <c r="G93" s="75"/>
      <c r="H93" s="75"/>
      <c r="I93" s="75"/>
      <c r="J93" s="67"/>
      <c r="K93" s="75"/>
      <c r="L93" s="62"/>
      <c r="M93" s="150" t="s">
        <v>55</v>
      </c>
      <c r="N93" s="70"/>
      <c r="O93" s="68"/>
      <c r="P93" s="77"/>
      <c r="Q93" s="77"/>
      <c r="R93" s="67"/>
      <c r="S93" s="86"/>
      <c r="W93" s="68"/>
      <c r="X93" s="68"/>
    </row>
    <row r="94" spans="2:24" ht="11.25" thickBot="1">
      <c r="B94" s="88"/>
      <c r="C94" s="84"/>
      <c r="D94" s="68"/>
      <c r="E94" s="68"/>
      <c r="F94" s="75"/>
      <c r="G94" s="75"/>
      <c r="H94" s="75"/>
      <c r="I94" s="75"/>
      <c r="J94" s="72"/>
      <c r="K94" s="75"/>
      <c r="L94" s="65">
        <v>54</v>
      </c>
      <c r="M94" s="150"/>
      <c r="N94" s="68"/>
      <c r="O94" s="68"/>
      <c r="P94" s="77"/>
      <c r="Q94" s="77"/>
      <c r="R94" s="67"/>
      <c r="S94" s="86"/>
      <c r="W94" s="68"/>
      <c r="X94" s="68"/>
    </row>
    <row r="95" spans="2:24" ht="11.25" thickBot="1">
      <c r="B95" s="88"/>
      <c r="C95" s="84"/>
      <c r="D95" s="68"/>
      <c r="E95" s="68"/>
      <c r="F95" s="75"/>
      <c r="G95" s="75"/>
      <c r="H95" s="75"/>
      <c r="I95" s="71"/>
      <c r="J95" s="75"/>
      <c r="K95" s="76"/>
      <c r="L95" s="63"/>
      <c r="M95" s="76"/>
      <c r="N95" s="68"/>
      <c r="O95" s="68"/>
      <c r="P95" s="150" t="s">
        <v>63</v>
      </c>
      <c r="Q95" s="77"/>
      <c r="R95" s="67"/>
      <c r="S95" s="86"/>
      <c r="W95" s="68"/>
      <c r="X95" s="68"/>
    </row>
    <row r="96" spans="2:24" ht="11.25" thickBot="1">
      <c r="B96" s="88"/>
      <c r="C96" s="84"/>
      <c r="D96" s="68"/>
      <c r="E96" s="70"/>
      <c r="F96" s="75"/>
      <c r="G96" s="71"/>
      <c r="H96" s="75"/>
      <c r="I96" s="68"/>
      <c r="J96" s="75"/>
      <c r="K96" s="68"/>
      <c r="L96" s="64">
        <v>11</v>
      </c>
      <c r="M96" s="68"/>
      <c r="N96" s="68"/>
      <c r="O96" s="68"/>
      <c r="P96" s="157"/>
      <c r="Q96" s="72"/>
      <c r="R96" s="67"/>
      <c r="S96" s="86"/>
      <c r="W96" s="68"/>
      <c r="X96" s="68"/>
    </row>
    <row r="97" spans="2:24" ht="11.25" thickBot="1">
      <c r="B97" s="88"/>
      <c r="C97" s="84"/>
      <c r="D97" s="68"/>
      <c r="E97" s="78"/>
      <c r="F97" s="75"/>
      <c r="G97" s="68"/>
      <c r="H97" s="75"/>
      <c r="I97" s="68"/>
      <c r="J97" s="71"/>
      <c r="K97" s="68"/>
      <c r="L97" s="65"/>
      <c r="M97" s="68"/>
      <c r="N97" s="68"/>
      <c r="O97" s="68"/>
      <c r="P97" s="67"/>
      <c r="Q97" s="75"/>
      <c r="R97" s="67"/>
      <c r="S97" s="86"/>
      <c r="W97" s="68"/>
      <c r="X97" s="68"/>
    </row>
    <row r="98" spans="2:24" ht="11.25" thickBot="1">
      <c r="B98" s="88"/>
      <c r="C98" s="75"/>
      <c r="D98" s="68"/>
      <c r="E98" s="79"/>
      <c r="F98" s="75"/>
      <c r="G98" s="68"/>
      <c r="H98" s="75"/>
      <c r="I98" s="68"/>
      <c r="J98" s="67" t="s">
        <v>38</v>
      </c>
      <c r="K98" s="68"/>
      <c r="L98" s="65">
        <v>10</v>
      </c>
      <c r="M98" s="68"/>
      <c r="N98" s="68"/>
      <c r="O98" s="68"/>
      <c r="P98" s="67"/>
      <c r="Q98" s="75"/>
      <c r="R98" s="67"/>
      <c r="S98" s="86"/>
      <c r="W98" s="68"/>
      <c r="X98" s="68"/>
    </row>
    <row r="99" spans="2:24" ht="11.25" thickBot="1">
      <c r="B99" s="88"/>
      <c r="C99" s="75"/>
      <c r="D99" s="77"/>
      <c r="E99" s="68"/>
      <c r="F99" s="75"/>
      <c r="G99" s="68"/>
      <c r="H99" s="71"/>
      <c r="I99" s="68"/>
      <c r="J99" s="67"/>
      <c r="K99" s="70"/>
      <c r="L99" s="63"/>
      <c r="M99" s="71"/>
      <c r="N99" s="68"/>
      <c r="O99" s="68"/>
      <c r="P99" s="67"/>
      <c r="Q99" s="75"/>
      <c r="R99" s="67"/>
      <c r="S99" s="86"/>
      <c r="W99" s="68"/>
      <c r="X99" s="68"/>
    </row>
    <row r="100" spans="2:24" ht="11.25" thickBot="1">
      <c r="B100" s="88"/>
      <c r="C100" s="75"/>
      <c r="D100" s="77"/>
      <c r="E100" s="68"/>
      <c r="F100" s="71"/>
      <c r="G100" s="68"/>
      <c r="H100" s="68" t="s">
        <v>76</v>
      </c>
      <c r="I100" s="68"/>
      <c r="J100" s="68"/>
      <c r="K100" s="72"/>
      <c r="L100" s="64">
        <v>55</v>
      </c>
      <c r="M100" s="73"/>
      <c r="N100" s="68"/>
      <c r="O100" s="68"/>
      <c r="P100" s="67"/>
      <c r="Q100" s="75"/>
      <c r="R100" s="67"/>
      <c r="S100" s="86"/>
      <c r="W100" s="68"/>
      <c r="X100" s="68"/>
    </row>
    <row r="101" spans="2:24" ht="11.25" thickBot="1">
      <c r="B101" s="88"/>
      <c r="C101" s="75"/>
      <c r="D101" s="77"/>
      <c r="E101" s="68"/>
      <c r="F101" s="68" t="s">
        <v>35</v>
      </c>
      <c r="G101" s="68"/>
      <c r="H101" s="68"/>
      <c r="I101" s="68"/>
      <c r="J101" s="68"/>
      <c r="K101" s="75"/>
      <c r="L101" s="62"/>
      <c r="M101" s="150" t="s">
        <v>56</v>
      </c>
      <c r="N101" s="68"/>
      <c r="O101" s="68"/>
      <c r="P101" s="67"/>
      <c r="Q101" s="75"/>
      <c r="R101" s="67"/>
      <c r="S101" s="86"/>
      <c r="W101" s="68"/>
      <c r="X101" s="68"/>
    </row>
    <row r="102" spans="2:24" ht="11.25" thickBot="1">
      <c r="B102" s="88"/>
      <c r="C102" s="75"/>
      <c r="D102" s="77"/>
      <c r="E102" s="68"/>
      <c r="F102" s="68"/>
      <c r="G102" s="68"/>
      <c r="H102" s="68"/>
      <c r="I102" s="68"/>
      <c r="J102" s="72"/>
      <c r="K102" s="75"/>
      <c r="L102" s="65">
        <v>42</v>
      </c>
      <c r="M102" s="150"/>
      <c r="N102" s="73"/>
      <c r="O102" s="68"/>
      <c r="P102" s="67"/>
      <c r="Q102" s="75"/>
      <c r="R102" s="67"/>
      <c r="S102" s="86"/>
      <c r="W102" s="68"/>
      <c r="X102" s="68"/>
    </row>
    <row r="103" spans="2:24" ht="11.25" thickBot="1">
      <c r="B103" s="88"/>
      <c r="C103" s="75"/>
      <c r="D103" s="77"/>
      <c r="E103" s="68"/>
      <c r="F103" s="68"/>
      <c r="G103" s="68"/>
      <c r="H103" s="68"/>
      <c r="I103" s="68"/>
      <c r="J103" s="75"/>
      <c r="K103" s="76"/>
      <c r="L103" s="63"/>
      <c r="M103" s="76"/>
      <c r="N103" s="77"/>
      <c r="O103" s="68"/>
      <c r="P103" s="67"/>
      <c r="Q103" s="75"/>
      <c r="R103" s="67"/>
      <c r="S103" s="86"/>
      <c r="W103" s="68"/>
      <c r="X103" s="68"/>
    </row>
    <row r="104" spans="1:24" ht="11.25" thickBot="1">
      <c r="A104" s="158" t="s">
        <v>18</v>
      </c>
      <c r="B104" s="88"/>
      <c r="C104" s="75"/>
      <c r="D104" s="77"/>
      <c r="E104" s="68"/>
      <c r="F104" s="68"/>
      <c r="G104" s="68"/>
      <c r="H104" s="68"/>
      <c r="I104" s="72"/>
      <c r="J104" s="75"/>
      <c r="K104" s="68"/>
      <c r="L104" s="64">
        <v>23</v>
      </c>
      <c r="M104" s="68"/>
      <c r="N104" s="77"/>
      <c r="O104" s="68"/>
      <c r="P104" s="67"/>
      <c r="Q104" s="75"/>
      <c r="R104" s="67"/>
      <c r="S104" s="86"/>
      <c r="W104" s="68"/>
      <c r="X104" s="68"/>
    </row>
    <row r="105" spans="1:24" ht="11.25" thickBot="1">
      <c r="A105" s="153"/>
      <c r="B105" s="88"/>
      <c r="C105" s="75"/>
      <c r="D105" s="77"/>
      <c r="E105" s="68"/>
      <c r="F105" s="68"/>
      <c r="G105" s="68"/>
      <c r="H105" s="68"/>
      <c r="I105" s="75"/>
      <c r="J105" s="71"/>
      <c r="K105" s="68"/>
      <c r="L105" s="62"/>
      <c r="M105" s="68"/>
      <c r="N105" s="150" t="s">
        <v>73</v>
      </c>
      <c r="O105" s="71"/>
      <c r="P105" s="67"/>
      <c r="Q105" s="75"/>
      <c r="R105" s="67"/>
      <c r="S105" s="86"/>
      <c r="W105" s="68"/>
      <c r="X105" s="68"/>
    </row>
    <row r="106" spans="1:24" ht="11.25" thickBot="1">
      <c r="A106" s="153"/>
      <c r="B106" s="88"/>
      <c r="C106" s="75"/>
      <c r="D106" s="77"/>
      <c r="E106" s="68"/>
      <c r="F106" s="68"/>
      <c r="G106" s="68"/>
      <c r="H106" s="68"/>
      <c r="I106" s="75"/>
      <c r="J106" s="67" t="s">
        <v>33</v>
      </c>
      <c r="K106" s="68"/>
      <c r="L106" s="65">
        <v>26</v>
      </c>
      <c r="M106" s="68"/>
      <c r="N106" s="150"/>
      <c r="O106" s="73"/>
      <c r="P106" s="67"/>
      <c r="Q106" s="75"/>
      <c r="R106" s="67"/>
      <c r="S106" s="86"/>
      <c r="W106" s="68"/>
      <c r="X106" s="68"/>
    </row>
    <row r="107" spans="1:24" ht="11.25" thickBot="1">
      <c r="A107" s="153"/>
      <c r="B107" s="88"/>
      <c r="C107" s="75"/>
      <c r="D107" s="77"/>
      <c r="E107" s="68"/>
      <c r="F107" s="68"/>
      <c r="G107" s="68"/>
      <c r="H107" s="68"/>
      <c r="I107" s="75"/>
      <c r="J107" s="67"/>
      <c r="K107" s="70"/>
      <c r="L107" s="63"/>
      <c r="M107" s="71"/>
      <c r="N107" s="77"/>
      <c r="O107" s="77"/>
      <c r="P107" s="67"/>
      <c r="Q107" s="75"/>
      <c r="R107" s="67"/>
      <c r="S107" s="86"/>
      <c r="W107" s="68"/>
      <c r="X107" s="68"/>
    </row>
    <row r="108" spans="1:24" ht="11.25" thickBot="1">
      <c r="A108" s="153"/>
      <c r="B108" s="88"/>
      <c r="C108" s="75"/>
      <c r="D108" s="77"/>
      <c r="E108" s="68"/>
      <c r="F108" s="68"/>
      <c r="G108" s="68"/>
      <c r="H108" s="72"/>
      <c r="I108" s="75"/>
      <c r="J108" s="67"/>
      <c r="K108" s="72"/>
      <c r="L108" s="64">
        <v>39</v>
      </c>
      <c r="M108" s="73"/>
      <c r="N108" s="77"/>
      <c r="O108" s="77"/>
      <c r="P108" s="67"/>
      <c r="Q108" s="75"/>
      <c r="R108" s="67"/>
      <c r="S108" s="86"/>
      <c r="W108" s="68"/>
      <c r="X108" s="68"/>
    </row>
    <row r="109" spans="2:24" ht="11.25" thickBot="1">
      <c r="B109" s="88"/>
      <c r="C109" s="75"/>
      <c r="D109" s="77"/>
      <c r="E109" s="68"/>
      <c r="F109" s="68"/>
      <c r="G109" s="68"/>
      <c r="H109" s="75"/>
      <c r="I109" s="75"/>
      <c r="J109" s="67"/>
      <c r="K109" s="75"/>
      <c r="L109" s="62"/>
      <c r="M109" s="150" t="s">
        <v>57</v>
      </c>
      <c r="N109" s="70"/>
      <c r="O109" s="77"/>
      <c r="P109" s="67"/>
      <c r="Q109" s="88"/>
      <c r="R109" s="90"/>
      <c r="S109" s="86"/>
      <c r="W109" s="68"/>
      <c r="X109" s="68"/>
    </row>
    <row r="110" spans="2:24" ht="11.25" thickBot="1">
      <c r="B110" s="88"/>
      <c r="C110" s="75"/>
      <c r="D110" s="77"/>
      <c r="E110" s="68"/>
      <c r="F110" s="68"/>
      <c r="G110" s="68"/>
      <c r="H110" s="75"/>
      <c r="I110" s="75"/>
      <c r="J110" s="72"/>
      <c r="K110" s="75"/>
      <c r="L110" s="65">
        <v>58</v>
      </c>
      <c r="M110" s="150"/>
      <c r="N110" s="68"/>
      <c r="O110" s="77"/>
      <c r="P110" s="67"/>
      <c r="Q110" s="75"/>
      <c r="R110" s="67"/>
      <c r="S110" s="86"/>
      <c r="W110" s="68"/>
      <c r="X110" s="68"/>
    </row>
    <row r="111" spans="2:24" ht="11.25" thickBot="1">
      <c r="B111" s="88"/>
      <c r="C111" s="75"/>
      <c r="D111" s="70"/>
      <c r="E111" s="68"/>
      <c r="F111" s="68"/>
      <c r="G111" s="68"/>
      <c r="H111" s="75"/>
      <c r="I111" s="71"/>
      <c r="J111" s="75"/>
      <c r="K111" s="76"/>
      <c r="L111" s="63"/>
      <c r="M111" s="76"/>
      <c r="N111" s="68"/>
      <c r="O111" s="77"/>
      <c r="P111" s="67"/>
      <c r="Q111" s="75"/>
      <c r="R111" s="67"/>
      <c r="S111" s="86"/>
      <c r="W111" s="68"/>
      <c r="X111" s="68"/>
    </row>
    <row r="112" spans="2:24" ht="11.25" thickBot="1">
      <c r="B112" s="88"/>
      <c r="C112" s="75"/>
      <c r="D112" s="78"/>
      <c r="E112" s="68"/>
      <c r="F112" s="68"/>
      <c r="G112" s="72"/>
      <c r="H112" s="75"/>
      <c r="I112" s="68"/>
      <c r="J112" s="75"/>
      <c r="K112" s="68"/>
      <c r="L112" s="64">
        <v>7</v>
      </c>
      <c r="M112" s="68"/>
      <c r="N112" s="68"/>
      <c r="O112" s="77"/>
      <c r="P112" s="67"/>
      <c r="Q112" s="75"/>
      <c r="R112" s="67"/>
      <c r="S112" s="86"/>
      <c r="W112" s="68"/>
      <c r="X112" s="68"/>
    </row>
    <row r="113" spans="2:24" ht="11.25" thickBot="1">
      <c r="B113" s="88"/>
      <c r="C113" s="75"/>
      <c r="D113" s="79"/>
      <c r="E113" s="68"/>
      <c r="F113" s="68"/>
      <c r="G113" s="75"/>
      <c r="H113" s="75"/>
      <c r="I113" s="68"/>
      <c r="J113" s="71"/>
      <c r="K113" s="68"/>
      <c r="L113" s="62"/>
      <c r="M113" s="68"/>
      <c r="N113" s="68"/>
      <c r="O113" s="150" t="s">
        <v>81</v>
      </c>
      <c r="P113" s="89"/>
      <c r="Q113" s="75"/>
      <c r="R113" s="68"/>
      <c r="S113" s="77"/>
      <c r="W113" s="68"/>
      <c r="X113" s="68"/>
    </row>
    <row r="114" spans="2:24" ht="11.25" thickBot="1">
      <c r="B114" s="88"/>
      <c r="C114" s="75"/>
      <c r="D114" s="80"/>
      <c r="E114" s="68"/>
      <c r="F114" s="68"/>
      <c r="G114" s="75"/>
      <c r="H114" s="75"/>
      <c r="I114" s="68"/>
      <c r="J114" s="67" t="s">
        <v>30</v>
      </c>
      <c r="K114" s="68"/>
      <c r="L114" s="65">
        <v>15</v>
      </c>
      <c r="M114" s="68"/>
      <c r="N114" s="68"/>
      <c r="O114" s="150"/>
      <c r="P114" s="68"/>
      <c r="Q114" s="67"/>
      <c r="R114" s="68"/>
      <c r="S114" s="77"/>
      <c r="W114" s="68"/>
      <c r="X114" s="68"/>
    </row>
    <row r="115" spans="2:24" ht="11.25" thickBot="1">
      <c r="B115" s="88"/>
      <c r="C115" s="75"/>
      <c r="D115" s="80"/>
      <c r="E115" s="68"/>
      <c r="F115" s="68"/>
      <c r="G115" s="75"/>
      <c r="H115" s="71"/>
      <c r="I115" s="68"/>
      <c r="J115" s="67"/>
      <c r="K115" s="70"/>
      <c r="L115" s="63"/>
      <c r="M115" s="71"/>
      <c r="N115" s="68"/>
      <c r="O115" s="77"/>
      <c r="P115" s="68"/>
      <c r="Q115" s="67"/>
      <c r="R115" s="68"/>
      <c r="S115" s="70"/>
      <c r="W115" s="68"/>
      <c r="X115" s="68"/>
    </row>
    <row r="116" spans="2:24" ht="11.25" thickBot="1">
      <c r="B116" s="88"/>
      <c r="C116" s="75"/>
      <c r="D116" s="80"/>
      <c r="E116" s="68"/>
      <c r="F116" s="68"/>
      <c r="G116" s="75"/>
      <c r="H116" s="68" t="s">
        <v>79</v>
      </c>
      <c r="I116" s="68"/>
      <c r="J116" s="67"/>
      <c r="K116" s="72"/>
      <c r="L116" s="64">
        <v>50</v>
      </c>
      <c r="M116" s="73"/>
      <c r="N116" s="68"/>
      <c r="O116" s="77"/>
      <c r="P116" s="68"/>
      <c r="Q116" s="67"/>
      <c r="R116" s="154" t="s">
        <v>47</v>
      </c>
      <c r="S116" s="154"/>
      <c r="W116" s="68"/>
      <c r="X116" s="68"/>
    </row>
    <row r="117" spans="2:24" ht="11.25" thickBot="1">
      <c r="B117" s="88"/>
      <c r="C117" s="75"/>
      <c r="D117" s="80"/>
      <c r="E117" s="68"/>
      <c r="F117" s="68"/>
      <c r="G117" s="75"/>
      <c r="H117" s="68"/>
      <c r="I117" s="68"/>
      <c r="J117" s="67"/>
      <c r="K117" s="75"/>
      <c r="L117" s="62"/>
      <c r="M117" s="150" t="s">
        <v>58</v>
      </c>
      <c r="N117" s="68"/>
      <c r="O117" s="77"/>
      <c r="P117" s="68"/>
      <c r="Q117" s="67"/>
      <c r="R117" s="91"/>
      <c r="S117" s="91"/>
      <c r="W117" s="68"/>
      <c r="X117" s="68"/>
    </row>
    <row r="118" spans="2:24" ht="11.25" thickBot="1">
      <c r="B118" s="88"/>
      <c r="C118" s="75"/>
      <c r="D118" s="80"/>
      <c r="E118" s="68"/>
      <c r="F118" s="68"/>
      <c r="G118" s="75"/>
      <c r="H118" s="68"/>
      <c r="I118" s="68"/>
      <c r="J118" s="72"/>
      <c r="K118" s="75"/>
      <c r="L118" s="65">
        <v>47</v>
      </c>
      <c r="M118" s="150"/>
      <c r="N118" s="73"/>
      <c r="O118" s="77"/>
      <c r="P118" s="68"/>
      <c r="Q118" s="67"/>
      <c r="R118" s="67"/>
      <c r="W118" s="68"/>
      <c r="X118" s="68"/>
    </row>
    <row r="119" spans="2:24" ht="11.25" thickBot="1">
      <c r="B119" s="88"/>
      <c r="C119" s="75"/>
      <c r="D119" s="80"/>
      <c r="E119" s="68"/>
      <c r="F119" s="68"/>
      <c r="G119" s="75"/>
      <c r="H119" s="68"/>
      <c r="I119" s="68"/>
      <c r="J119" s="75"/>
      <c r="K119" s="76"/>
      <c r="L119" s="63"/>
      <c r="M119" s="76"/>
      <c r="N119" s="77"/>
      <c r="O119" s="77"/>
      <c r="P119" s="68"/>
      <c r="Q119" s="67"/>
      <c r="R119" s="67"/>
      <c r="W119" s="68"/>
      <c r="X119" s="68"/>
    </row>
    <row r="120" spans="2:24" ht="11.25" thickBot="1">
      <c r="B120" s="88"/>
      <c r="C120" s="75"/>
      <c r="D120" s="80"/>
      <c r="E120" s="68"/>
      <c r="F120" s="72"/>
      <c r="G120" s="75"/>
      <c r="H120" s="68"/>
      <c r="I120" s="72"/>
      <c r="J120" s="75"/>
      <c r="K120" s="68"/>
      <c r="L120" s="64">
        <v>18</v>
      </c>
      <c r="M120" s="68"/>
      <c r="N120" s="77"/>
      <c r="O120" s="77"/>
      <c r="P120" s="68"/>
      <c r="Q120" s="67"/>
      <c r="R120" s="67"/>
      <c r="W120" s="68"/>
      <c r="X120" s="68"/>
    </row>
    <row r="121" spans="2:24" ht="11.25" thickBot="1">
      <c r="B121" s="88"/>
      <c r="C121" s="75"/>
      <c r="D121" s="80"/>
      <c r="E121" s="68"/>
      <c r="F121" s="75"/>
      <c r="G121" s="75"/>
      <c r="H121" s="68"/>
      <c r="I121" s="75"/>
      <c r="J121" s="71"/>
      <c r="K121" s="68"/>
      <c r="L121" s="62"/>
      <c r="M121" s="68"/>
      <c r="N121" s="150" t="s">
        <v>74</v>
      </c>
      <c r="O121" s="76"/>
      <c r="P121" s="68"/>
      <c r="Q121" s="67"/>
      <c r="R121" s="67"/>
      <c r="W121" s="68"/>
      <c r="X121" s="68"/>
    </row>
    <row r="122" spans="2:24" ht="11.25" thickBot="1">
      <c r="B122" s="88"/>
      <c r="C122" s="76"/>
      <c r="D122" s="80"/>
      <c r="E122" s="68"/>
      <c r="F122" s="75"/>
      <c r="G122" s="75"/>
      <c r="H122" s="68"/>
      <c r="I122" s="75"/>
      <c r="J122" s="67" t="s">
        <v>26</v>
      </c>
      <c r="K122" s="68"/>
      <c r="L122" s="65">
        <v>31</v>
      </c>
      <c r="M122" s="68"/>
      <c r="N122" s="150"/>
      <c r="O122" s="68"/>
      <c r="P122" s="68"/>
      <c r="Q122" s="67"/>
      <c r="R122" s="67"/>
      <c r="W122" s="68"/>
      <c r="X122" s="68"/>
    </row>
    <row r="123" spans="2:24" ht="11.25" thickBot="1">
      <c r="B123" s="88"/>
      <c r="D123" s="80"/>
      <c r="E123" s="68"/>
      <c r="F123" s="75"/>
      <c r="G123" s="75"/>
      <c r="H123" s="68"/>
      <c r="I123" s="75"/>
      <c r="J123" s="67"/>
      <c r="K123" s="70"/>
      <c r="L123" s="63"/>
      <c r="M123" s="71"/>
      <c r="N123" s="77"/>
      <c r="O123" s="68"/>
      <c r="P123" s="68"/>
      <c r="Q123" s="67"/>
      <c r="R123" s="67"/>
      <c r="W123" s="68"/>
      <c r="X123" s="68"/>
    </row>
    <row r="124" spans="2:24" ht="11.25" thickBot="1">
      <c r="B124" s="88"/>
      <c r="D124" s="80"/>
      <c r="E124" s="68"/>
      <c r="F124" s="75"/>
      <c r="G124" s="75"/>
      <c r="H124" s="72"/>
      <c r="I124" s="75"/>
      <c r="J124" s="67"/>
      <c r="K124" s="72"/>
      <c r="L124" s="64">
        <v>34</v>
      </c>
      <c r="M124" s="73"/>
      <c r="N124" s="77"/>
      <c r="O124" s="68"/>
      <c r="P124" s="68"/>
      <c r="Q124" s="67"/>
      <c r="R124" s="67"/>
      <c r="W124" s="68"/>
      <c r="X124" s="68"/>
    </row>
    <row r="125" spans="2:24" ht="11.25" thickBot="1">
      <c r="B125" s="88"/>
      <c r="D125" s="80"/>
      <c r="E125" s="68"/>
      <c r="F125" s="75"/>
      <c r="G125" s="75"/>
      <c r="H125" s="75"/>
      <c r="I125" s="75"/>
      <c r="J125" s="67"/>
      <c r="K125" s="75"/>
      <c r="L125" s="62"/>
      <c r="M125" s="150" t="s">
        <v>59</v>
      </c>
      <c r="N125" s="70"/>
      <c r="O125" s="68"/>
      <c r="P125" s="68"/>
      <c r="Q125" s="67"/>
      <c r="R125" s="67"/>
      <c r="W125" s="68"/>
      <c r="X125" s="68"/>
    </row>
    <row r="126" spans="2:24" ht="11.25" thickBot="1">
      <c r="B126" s="75"/>
      <c r="D126" s="80"/>
      <c r="E126" s="68"/>
      <c r="F126" s="75"/>
      <c r="G126" s="75"/>
      <c r="H126" s="75"/>
      <c r="I126" s="75"/>
      <c r="J126" s="72"/>
      <c r="K126" s="75"/>
      <c r="L126" s="65">
        <v>63</v>
      </c>
      <c r="M126" s="150"/>
      <c r="N126" s="68"/>
      <c r="O126" s="68"/>
      <c r="P126" s="68"/>
      <c r="Q126" s="67"/>
      <c r="R126" s="67"/>
      <c r="W126" s="68"/>
      <c r="X126" s="68"/>
    </row>
    <row r="127" spans="2:24" ht="11.25" thickBot="1">
      <c r="B127" s="75"/>
      <c r="D127" s="80"/>
      <c r="E127" s="68"/>
      <c r="F127" s="75"/>
      <c r="G127" s="75"/>
      <c r="H127" s="75"/>
      <c r="I127" s="71"/>
      <c r="J127" s="75"/>
      <c r="K127" s="76"/>
      <c r="L127" s="63"/>
      <c r="M127" s="76"/>
      <c r="N127" s="68"/>
      <c r="O127" s="68"/>
      <c r="Q127" s="90"/>
      <c r="R127" s="90"/>
      <c r="W127" s="68"/>
      <c r="X127" s="68"/>
    </row>
    <row r="128" spans="2:24" ht="11.25" thickBot="1">
      <c r="B128" s="75"/>
      <c r="C128" s="68"/>
      <c r="D128" s="80"/>
      <c r="E128" s="70"/>
      <c r="F128" s="75"/>
      <c r="G128" s="71"/>
      <c r="H128" s="75"/>
      <c r="I128" s="68"/>
      <c r="J128" s="75"/>
      <c r="K128" s="68"/>
      <c r="L128" s="64">
        <v>2</v>
      </c>
      <c r="M128" s="68"/>
      <c r="N128" s="68"/>
      <c r="O128" s="68"/>
      <c r="W128" s="68"/>
      <c r="X128" s="68"/>
    </row>
    <row r="129" spans="2:24" ht="11.25" thickBot="1">
      <c r="B129" s="75"/>
      <c r="C129" s="68"/>
      <c r="D129" s="75"/>
      <c r="E129" s="82"/>
      <c r="F129" s="75"/>
      <c r="G129" s="68"/>
      <c r="H129" s="75"/>
      <c r="I129" s="68"/>
      <c r="J129" s="71"/>
      <c r="K129" s="68"/>
      <c r="L129" s="65"/>
      <c r="M129" s="68"/>
      <c r="W129" s="68"/>
      <c r="X129" s="68"/>
    </row>
    <row r="130" spans="2:24" ht="11.25" thickBot="1">
      <c r="B130" s="71"/>
      <c r="C130" s="68"/>
      <c r="D130" s="75"/>
      <c r="E130" s="83"/>
      <c r="F130" s="75"/>
      <c r="G130" s="68"/>
      <c r="H130" s="75"/>
      <c r="I130" s="68"/>
      <c r="J130" s="67" t="s">
        <v>23</v>
      </c>
      <c r="W130" s="68"/>
      <c r="X130" s="68"/>
    </row>
    <row r="131" spans="2:24" ht="11.25" thickBot="1">
      <c r="B131" s="68" t="s">
        <v>62</v>
      </c>
      <c r="C131" s="68"/>
      <c r="D131" s="75"/>
      <c r="E131" s="68"/>
      <c r="F131" s="75"/>
      <c r="G131" s="68"/>
      <c r="H131" s="71"/>
      <c r="I131" s="68"/>
      <c r="X131" s="68"/>
    </row>
    <row r="132" spans="3:24" ht="11.25" thickBot="1">
      <c r="C132" s="68"/>
      <c r="D132" s="75"/>
      <c r="E132" s="68"/>
      <c r="F132" s="71"/>
      <c r="G132" s="68"/>
      <c r="H132" s="68" t="s">
        <v>78</v>
      </c>
      <c r="I132" s="68"/>
      <c r="X132" s="68"/>
    </row>
    <row r="133" spans="3:24" ht="10.5">
      <c r="C133" s="68"/>
      <c r="D133" s="75"/>
      <c r="E133" s="68"/>
      <c r="F133" s="68" t="s">
        <v>50</v>
      </c>
      <c r="G133" s="68"/>
      <c r="H133" s="68"/>
      <c r="I133" s="68"/>
      <c r="X133" s="68"/>
    </row>
    <row r="134" spans="3:24" ht="10.5">
      <c r="C134" s="68"/>
      <c r="D134" s="75"/>
      <c r="E134" s="68"/>
      <c r="F134" s="68"/>
      <c r="G134" s="68"/>
      <c r="H134" s="68"/>
      <c r="I134" s="68"/>
      <c r="L134" s="65"/>
      <c r="X134" s="68"/>
    </row>
    <row r="135" spans="3:24" ht="11.25" thickBot="1">
      <c r="C135" s="68"/>
      <c r="D135" s="71"/>
      <c r="E135" s="68"/>
      <c r="F135" s="68"/>
      <c r="G135" s="68"/>
      <c r="H135" s="68"/>
      <c r="I135" s="68"/>
      <c r="L135" s="92"/>
      <c r="X135" s="68"/>
    </row>
    <row r="136" spans="3:24" ht="10.5">
      <c r="C136" s="68"/>
      <c r="D136" s="68" t="s">
        <v>83</v>
      </c>
      <c r="E136" s="68"/>
      <c r="F136" s="68"/>
      <c r="G136" s="68"/>
      <c r="H136" s="68"/>
      <c r="I136" s="68"/>
      <c r="X136" s="68"/>
    </row>
    <row r="137" ht="10.5">
      <c r="X137" s="68"/>
    </row>
    <row r="138" ht="10.5">
      <c r="X138" s="68"/>
    </row>
    <row r="139" ht="10.5">
      <c r="X139" s="68"/>
    </row>
    <row r="140" ht="10.5">
      <c r="X140" s="68"/>
    </row>
    <row r="141" ht="10.5">
      <c r="X141" s="68"/>
    </row>
    <row r="142" ht="10.5">
      <c r="X142" s="68"/>
    </row>
    <row r="143" ht="10.5">
      <c r="X143" s="68"/>
    </row>
    <row r="144" ht="10.5">
      <c r="X144" s="68"/>
    </row>
    <row r="145" ht="10.5">
      <c r="X145" s="68"/>
    </row>
    <row r="146" ht="10.5">
      <c r="X146" s="68"/>
    </row>
    <row r="147" ht="10.5">
      <c r="X147" s="68"/>
    </row>
    <row r="148" ht="10.5">
      <c r="X148" s="68"/>
    </row>
  </sheetData>
  <mergeCells count="35">
    <mergeCell ref="M45:M46"/>
    <mergeCell ref="M53:M54"/>
    <mergeCell ref="R116:S116"/>
    <mergeCell ref="P31:P32"/>
    <mergeCell ref="N41:N42"/>
    <mergeCell ref="O49:O50"/>
    <mergeCell ref="N57:N58"/>
    <mergeCell ref="P95:P96"/>
    <mergeCell ref="M21:M22"/>
    <mergeCell ref="M29:M30"/>
    <mergeCell ref="N25:N26"/>
    <mergeCell ref="M37:M38"/>
    <mergeCell ref="M125:M126"/>
    <mergeCell ref="Q61:Q62"/>
    <mergeCell ref="N2:O2"/>
    <mergeCell ref="I2:J2"/>
    <mergeCell ref="N9:N10"/>
    <mergeCell ref="O17:O18"/>
    <mergeCell ref="M5:M6"/>
    <mergeCell ref="M13:M14"/>
    <mergeCell ref="O113:O114"/>
    <mergeCell ref="M61:M62"/>
    <mergeCell ref="N121:N122"/>
    <mergeCell ref="M69:M70"/>
    <mergeCell ref="M77:M78"/>
    <mergeCell ref="M85:M86"/>
    <mergeCell ref="M93:M94"/>
    <mergeCell ref="M101:M102"/>
    <mergeCell ref="M109:M110"/>
    <mergeCell ref="M117:M118"/>
    <mergeCell ref="A104:A108"/>
    <mergeCell ref="N73:N74"/>
    <mergeCell ref="O81:O82"/>
    <mergeCell ref="N89:N90"/>
    <mergeCell ref="N105:N106"/>
  </mergeCells>
  <printOptions/>
  <pageMargins left="0.22" right="0.24" top="0.45" bottom="0.4724409448818898" header="0.35" footer="0.4330708661417323"/>
  <pageSetup fitToHeight="1" fitToWidth="1" horizontalDpi="600" verticalDpi="600" orientation="portrait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workbookViewId="0" topLeftCell="A1">
      <selection activeCell="J6" sqref="J6"/>
    </sheetView>
  </sheetViews>
  <sheetFormatPr defaultColWidth="9.140625" defaultRowHeight="45.75" customHeight="1"/>
  <cols>
    <col min="1" max="1" width="9.140625" style="123" customWidth="1"/>
    <col min="2" max="2" width="28.7109375" style="123" customWidth="1"/>
    <col min="3" max="3" width="7.140625" style="123" customWidth="1"/>
    <col min="4" max="4" width="6.421875" style="123" customWidth="1"/>
    <col min="5" max="5" width="9.140625" style="123" customWidth="1"/>
    <col min="6" max="6" width="28.57421875" style="123" customWidth="1"/>
    <col min="7" max="7" width="7.140625" style="123" customWidth="1"/>
    <col min="8" max="16384" width="9.140625" style="123" customWidth="1"/>
  </cols>
  <sheetData>
    <row r="1" spans="1:7" s="182" customFormat="1" ht="37.5" customHeight="1">
      <c r="A1" s="182" t="s">
        <v>103</v>
      </c>
      <c r="B1" s="183" t="s">
        <v>151</v>
      </c>
      <c r="C1" s="182" t="s">
        <v>152</v>
      </c>
      <c r="E1" s="182" t="s">
        <v>103</v>
      </c>
      <c r="F1" s="183" t="s">
        <v>151</v>
      </c>
      <c r="G1" s="182" t="s">
        <v>152</v>
      </c>
    </row>
    <row r="2" spans="1:7" ht="45.75" customHeight="1" thickBot="1">
      <c r="A2" s="123">
        <v>1</v>
      </c>
      <c r="B2" s="178"/>
      <c r="C2" s="181" t="s">
        <v>153</v>
      </c>
      <c r="D2" s="180"/>
      <c r="E2" s="123">
        <v>17</v>
      </c>
      <c r="F2" s="178"/>
      <c r="G2" s="181" t="s">
        <v>153</v>
      </c>
    </row>
    <row r="3" spans="1:7" ht="45.75" customHeight="1" thickBot="1">
      <c r="A3" s="123">
        <v>2</v>
      </c>
      <c r="B3" s="179"/>
      <c r="C3" s="181" t="s">
        <v>153</v>
      </c>
      <c r="D3" s="180"/>
      <c r="E3" s="123">
        <v>18</v>
      </c>
      <c r="F3" s="179"/>
      <c r="G3" s="181" t="s">
        <v>153</v>
      </c>
    </row>
    <row r="4" spans="1:7" ht="45.75" customHeight="1" thickBot="1">
      <c r="A4" s="123">
        <v>3</v>
      </c>
      <c r="B4" s="179"/>
      <c r="C4" s="181" t="s">
        <v>153</v>
      </c>
      <c r="D4" s="180"/>
      <c r="E4" s="123">
        <v>19</v>
      </c>
      <c r="F4" s="179"/>
      <c r="G4" s="181" t="s">
        <v>153</v>
      </c>
    </row>
    <row r="5" spans="1:7" ht="45.75" customHeight="1" thickBot="1">
      <c r="A5" s="123">
        <v>4</v>
      </c>
      <c r="B5" s="179"/>
      <c r="C5" s="181" t="s">
        <v>153</v>
      </c>
      <c r="D5" s="180"/>
      <c r="E5" s="123">
        <v>20</v>
      </c>
      <c r="F5" s="179"/>
      <c r="G5" s="181" t="s">
        <v>153</v>
      </c>
    </row>
    <row r="6" spans="1:7" ht="45.75" customHeight="1" thickBot="1">
      <c r="A6" s="123">
        <v>5</v>
      </c>
      <c r="B6" s="179"/>
      <c r="C6" s="181" t="s">
        <v>153</v>
      </c>
      <c r="D6" s="180"/>
      <c r="E6" s="123">
        <v>21</v>
      </c>
      <c r="F6" s="179"/>
      <c r="G6" s="181" t="s">
        <v>153</v>
      </c>
    </row>
    <row r="7" spans="1:7" ht="45.75" customHeight="1" thickBot="1">
      <c r="A7" s="123">
        <v>6</v>
      </c>
      <c r="B7" s="179"/>
      <c r="C7" s="181" t="s">
        <v>153</v>
      </c>
      <c r="D7" s="180"/>
      <c r="E7" s="123">
        <v>22</v>
      </c>
      <c r="F7" s="179"/>
      <c r="G7" s="181" t="s">
        <v>153</v>
      </c>
    </row>
    <row r="8" spans="1:7" ht="45.75" customHeight="1" thickBot="1">
      <c r="A8" s="123">
        <v>7</v>
      </c>
      <c r="B8" s="179"/>
      <c r="C8" s="181" t="s">
        <v>153</v>
      </c>
      <c r="D8" s="180"/>
      <c r="E8" s="123">
        <v>23</v>
      </c>
      <c r="F8" s="179"/>
      <c r="G8" s="181" t="s">
        <v>153</v>
      </c>
    </row>
    <row r="9" spans="1:7" ht="45.75" customHeight="1" thickBot="1">
      <c r="A9" s="123">
        <v>8</v>
      </c>
      <c r="B9" s="179"/>
      <c r="C9" s="181" t="s">
        <v>153</v>
      </c>
      <c r="D9" s="180"/>
      <c r="E9" s="123">
        <v>24</v>
      </c>
      <c r="F9" s="179"/>
      <c r="G9" s="181" t="s">
        <v>153</v>
      </c>
    </row>
    <row r="10" spans="1:7" ht="45.75" customHeight="1" thickBot="1">
      <c r="A10" s="123">
        <v>9</v>
      </c>
      <c r="B10" s="179"/>
      <c r="C10" s="181" t="s">
        <v>153</v>
      </c>
      <c r="D10" s="180"/>
      <c r="E10" s="123">
        <v>25</v>
      </c>
      <c r="F10" s="179"/>
      <c r="G10" s="181" t="s">
        <v>153</v>
      </c>
    </row>
    <row r="11" spans="1:7" ht="45.75" customHeight="1" thickBot="1">
      <c r="A11" s="123">
        <v>10</v>
      </c>
      <c r="B11" s="179"/>
      <c r="C11" s="181" t="s">
        <v>153</v>
      </c>
      <c r="D11" s="180"/>
      <c r="E11" s="123">
        <v>26</v>
      </c>
      <c r="F11" s="179"/>
      <c r="G11" s="181" t="s">
        <v>153</v>
      </c>
    </row>
    <row r="12" spans="1:7" ht="45.75" customHeight="1" thickBot="1">
      <c r="A12" s="123">
        <v>11</v>
      </c>
      <c r="B12" s="179"/>
      <c r="C12" s="181" t="s">
        <v>153</v>
      </c>
      <c r="D12" s="180"/>
      <c r="E12" s="123">
        <v>27</v>
      </c>
      <c r="F12" s="179"/>
      <c r="G12" s="181" t="s">
        <v>153</v>
      </c>
    </row>
    <row r="13" spans="1:7" ht="45.75" customHeight="1" thickBot="1">
      <c r="A13" s="123">
        <v>12</v>
      </c>
      <c r="B13" s="179"/>
      <c r="C13" s="181" t="s">
        <v>153</v>
      </c>
      <c r="D13" s="180"/>
      <c r="E13" s="123">
        <v>28</v>
      </c>
      <c r="F13" s="179"/>
      <c r="G13" s="181" t="s">
        <v>153</v>
      </c>
    </row>
    <row r="14" spans="1:7" ht="45.75" customHeight="1" thickBot="1">
      <c r="A14" s="123">
        <v>13</v>
      </c>
      <c r="B14" s="179"/>
      <c r="C14" s="181" t="s">
        <v>153</v>
      </c>
      <c r="D14" s="180"/>
      <c r="E14" s="123">
        <v>29</v>
      </c>
      <c r="F14" s="179"/>
      <c r="G14" s="181" t="s">
        <v>153</v>
      </c>
    </row>
    <row r="15" spans="1:7" ht="45.75" customHeight="1" thickBot="1">
      <c r="A15" s="123">
        <v>14</v>
      </c>
      <c r="B15" s="179"/>
      <c r="C15" s="181" t="s">
        <v>153</v>
      </c>
      <c r="D15" s="180"/>
      <c r="E15" s="123">
        <v>30</v>
      </c>
      <c r="F15" s="179"/>
      <c r="G15" s="181" t="s">
        <v>153</v>
      </c>
    </row>
    <row r="16" spans="1:7" ht="45.75" customHeight="1" thickBot="1">
      <c r="A16" s="123">
        <v>15</v>
      </c>
      <c r="B16" s="179"/>
      <c r="C16" s="181" t="s">
        <v>153</v>
      </c>
      <c r="D16" s="180"/>
      <c r="E16" s="123">
        <v>31</v>
      </c>
      <c r="F16" s="179"/>
      <c r="G16" s="181" t="s">
        <v>153</v>
      </c>
    </row>
    <row r="17" spans="1:7" ht="45.75" customHeight="1" thickBot="1">
      <c r="A17" s="123">
        <v>16</v>
      </c>
      <c r="B17" s="179"/>
      <c r="C17" s="181" t="s">
        <v>153</v>
      </c>
      <c r="D17" s="180"/>
      <c r="E17" s="123">
        <v>32</v>
      </c>
      <c r="F17" s="179"/>
      <c r="G17" s="181" t="s">
        <v>153</v>
      </c>
    </row>
  </sheetData>
  <printOptions/>
  <pageMargins left="0.3" right="0.26" top="0.38" bottom="0.31" header="0.3" footer="0.2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A1">
      <selection activeCell="O29" sqref="O29"/>
    </sheetView>
  </sheetViews>
  <sheetFormatPr defaultColWidth="9.140625" defaultRowHeight="14.25" customHeight="1"/>
  <cols>
    <col min="1" max="1" width="9.140625" style="61" customWidth="1"/>
    <col min="2" max="2" width="7.00390625" style="95" customWidth="1"/>
    <col min="3" max="3" width="12.00390625" style="95" customWidth="1"/>
    <col min="4" max="4" width="42.28125" style="95" customWidth="1"/>
    <col min="5" max="6" width="6.57421875" style="95" customWidth="1"/>
    <col min="7" max="7" width="11.28125" style="95" customWidth="1"/>
    <col min="8" max="12" width="9.140625" style="95" customWidth="1"/>
    <col min="13" max="16384" width="9.140625" style="57" customWidth="1"/>
  </cols>
  <sheetData>
    <row r="1" spans="1:12" ht="14.25" customHeight="1">
      <c r="A1" s="133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ht="14.25" customHeight="1">
      <c r="D2" s="123" t="s">
        <v>126</v>
      </c>
    </row>
    <row r="4" ht="14.25" customHeight="1">
      <c r="D4" s="95" t="s">
        <v>132</v>
      </c>
    </row>
    <row r="5" ht="14.25" customHeight="1">
      <c r="D5" s="95" t="s">
        <v>133</v>
      </c>
    </row>
    <row r="6" ht="14.25" customHeight="1">
      <c r="D6" s="95" t="s">
        <v>134</v>
      </c>
    </row>
    <row r="17" spans="1:12" ht="14.25" customHeight="1">
      <c r="A17" s="133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</row>
    <row r="18" spans="1:13" s="31" customFormat="1" ht="14.25" customHeight="1">
      <c r="A18" s="58"/>
      <c r="B18" s="11"/>
      <c r="C18" s="11"/>
      <c r="D18" s="116" t="s">
        <v>135</v>
      </c>
      <c r="E18" s="11"/>
      <c r="F18" s="11"/>
      <c r="G18" s="11"/>
      <c r="H18" s="11"/>
      <c r="I18" s="11"/>
      <c r="J18" s="11"/>
      <c r="K18" s="11"/>
      <c r="L18" s="11"/>
      <c r="M18" s="9"/>
    </row>
    <row r="19" spans="1:13" s="31" customFormat="1" ht="14.25" customHeight="1">
      <c r="A19" s="58"/>
      <c r="B19" s="11"/>
      <c r="C19" s="11"/>
      <c r="D19" s="26"/>
      <c r="E19" s="11"/>
      <c r="F19" s="11"/>
      <c r="G19" s="11"/>
      <c r="H19" s="11"/>
      <c r="I19" s="11"/>
      <c r="J19" s="11"/>
      <c r="K19" s="11"/>
      <c r="L19" s="11"/>
      <c r="M19" s="9"/>
    </row>
    <row r="20" spans="1:13" s="31" customFormat="1" ht="14.25" customHeight="1">
      <c r="A20" s="58"/>
      <c r="B20" s="11"/>
      <c r="C20" s="11"/>
      <c r="D20" s="26" t="s">
        <v>136</v>
      </c>
      <c r="E20" s="11"/>
      <c r="F20" s="11"/>
      <c r="G20" s="11"/>
      <c r="H20" s="11"/>
      <c r="I20" s="11"/>
      <c r="J20" s="11"/>
      <c r="K20" s="11"/>
      <c r="L20" s="11"/>
      <c r="M20" s="9"/>
    </row>
    <row r="21" spans="1:13" s="31" customFormat="1" ht="14.25" customHeight="1">
      <c r="A21" s="58"/>
      <c r="B21" s="11"/>
      <c r="C21" s="11"/>
      <c r="D21" s="26" t="s">
        <v>137</v>
      </c>
      <c r="E21" s="11"/>
      <c r="F21" s="11"/>
      <c r="G21" s="11"/>
      <c r="H21" s="11"/>
      <c r="I21" s="11"/>
      <c r="J21" s="11"/>
      <c r="K21" s="11"/>
      <c r="L21" s="11"/>
      <c r="M21" s="9"/>
    </row>
    <row r="22" spans="1:13" s="31" customFormat="1" ht="14.25" customHeight="1">
      <c r="A22" s="58"/>
      <c r="B22" s="11"/>
      <c r="C22" s="11"/>
      <c r="D22" s="26" t="s">
        <v>138</v>
      </c>
      <c r="E22" s="11"/>
      <c r="F22" s="11"/>
      <c r="G22" s="11"/>
      <c r="H22" s="11"/>
      <c r="I22" s="11"/>
      <c r="J22" s="11"/>
      <c r="K22" s="11"/>
      <c r="L22" s="11"/>
      <c r="M22" s="9"/>
    </row>
    <row r="23" spans="1:13" s="31" customFormat="1" ht="14.25" customHeight="1">
      <c r="A23" s="58"/>
      <c r="B23" s="11"/>
      <c r="C23" s="11"/>
      <c r="D23" s="26" t="s">
        <v>139</v>
      </c>
      <c r="E23" s="11"/>
      <c r="F23" s="11"/>
      <c r="G23" s="11"/>
      <c r="H23" s="11"/>
      <c r="I23" s="11"/>
      <c r="J23" s="11"/>
      <c r="K23" s="11"/>
      <c r="L23" s="11"/>
      <c r="M23" s="9"/>
    </row>
    <row r="24" spans="1:13" s="31" customFormat="1" ht="14.25" customHeight="1">
      <c r="A24" s="58"/>
      <c r="B24" s="11"/>
      <c r="C24" s="11"/>
      <c r="D24" s="26" t="s">
        <v>140</v>
      </c>
      <c r="E24" s="11"/>
      <c r="F24" s="11"/>
      <c r="G24" s="11"/>
      <c r="H24" s="11"/>
      <c r="I24" s="11"/>
      <c r="J24" s="11"/>
      <c r="K24" s="11"/>
      <c r="L24" s="11"/>
      <c r="M24" s="9"/>
    </row>
    <row r="25" spans="1:13" s="31" customFormat="1" ht="14.25" customHeight="1">
      <c r="A25" s="58"/>
      <c r="B25" s="11"/>
      <c r="C25" s="11"/>
      <c r="D25" s="26"/>
      <c r="E25" s="11"/>
      <c r="F25" s="11"/>
      <c r="G25" s="11"/>
      <c r="H25" s="11"/>
      <c r="I25" s="11"/>
      <c r="J25" s="11"/>
      <c r="K25" s="11"/>
      <c r="L25" s="11"/>
      <c r="M25" s="9"/>
    </row>
    <row r="26" spans="1:13" s="31" customFormat="1" ht="14.25" customHeight="1">
      <c r="A26" s="58"/>
      <c r="B26" s="11"/>
      <c r="C26" s="11"/>
      <c r="D26" s="26"/>
      <c r="E26" s="11"/>
      <c r="F26" s="11"/>
      <c r="G26" s="11"/>
      <c r="H26" s="11"/>
      <c r="I26" s="11"/>
      <c r="J26" s="11"/>
      <c r="K26" s="11"/>
      <c r="L26" s="11"/>
      <c r="M26" s="9"/>
    </row>
    <row r="27" spans="1:13" s="31" customFormat="1" ht="14.25" customHeight="1">
      <c r="A27" s="58"/>
      <c r="B27" s="11"/>
      <c r="C27" s="11"/>
      <c r="D27" s="26"/>
      <c r="E27" s="11"/>
      <c r="F27" s="11"/>
      <c r="G27" s="11"/>
      <c r="H27" s="11"/>
      <c r="I27" s="11"/>
      <c r="J27" s="11"/>
      <c r="K27" s="11"/>
      <c r="L27" s="11"/>
      <c r="M27" s="9"/>
    </row>
    <row r="28" spans="1:13" s="31" customFormat="1" ht="14.25" customHeight="1">
      <c r="A28" s="58"/>
      <c r="B28" s="11"/>
      <c r="C28" s="11"/>
      <c r="D28" s="26"/>
      <c r="E28" s="11"/>
      <c r="F28" s="11"/>
      <c r="G28" s="11"/>
      <c r="H28" s="11"/>
      <c r="I28" s="11"/>
      <c r="J28" s="11"/>
      <c r="K28" s="11"/>
      <c r="L28" s="11"/>
      <c r="M28" s="9"/>
    </row>
    <row r="29" spans="1:12" s="31" customFormat="1" ht="14.25" customHeight="1">
      <c r="A29" s="59"/>
      <c r="B29" s="93" t="s">
        <v>85</v>
      </c>
      <c r="C29" s="94" t="s">
        <v>86</v>
      </c>
      <c r="D29" s="94"/>
      <c r="E29" s="94"/>
      <c r="F29" s="94"/>
      <c r="G29" s="124"/>
      <c r="H29" s="125" t="s">
        <v>130</v>
      </c>
      <c r="I29" s="125"/>
      <c r="J29" s="125" t="s">
        <v>130</v>
      </c>
      <c r="K29" s="125"/>
      <c r="L29" s="126"/>
    </row>
    <row r="30" spans="1:13" s="9" customFormat="1" ht="14.25" customHeight="1">
      <c r="A30" s="59"/>
      <c r="B30" s="93">
        <v>1</v>
      </c>
      <c r="C30" s="94">
        <v>64</v>
      </c>
      <c r="D30" s="56" t="s">
        <v>131</v>
      </c>
      <c r="E30" s="94">
        <f>SUM(B30+C30)</f>
        <v>65</v>
      </c>
      <c r="F30" s="94"/>
      <c r="G30" s="127" t="s">
        <v>127</v>
      </c>
      <c r="H30" s="128">
        <v>30</v>
      </c>
      <c r="I30" s="128" t="s">
        <v>128</v>
      </c>
      <c r="J30" s="128">
        <v>35</v>
      </c>
      <c r="K30" s="128" t="s">
        <v>129</v>
      </c>
      <c r="L30" s="129">
        <f>SUM(H30+J30)</f>
        <v>65</v>
      </c>
      <c r="M30" s="31"/>
    </row>
    <row r="31" spans="1:13" s="9" customFormat="1" ht="14.25" customHeight="1">
      <c r="A31" s="59"/>
      <c r="B31" s="93">
        <v>1</v>
      </c>
      <c r="C31" s="94">
        <v>32</v>
      </c>
      <c r="D31" s="56" t="s">
        <v>131</v>
      </c>
      <c r="E31" s="94">
        <f>SUM(B31+C31)</f>
        <v>33</v>
      </c>
      <c r="F31" s="94"/>
      <c r="G31" s="127" t="s">
        <v>127</v>
      </c>
      <c r="H31" s="128">
        <v>18</v>
      </c>
      <c r="I31" s="128" t="s">
        <v>128</v>
      </c>
      <c r="J31" s="128">
        <v>15</v>
      </c>
      <c r="K31" s="128" t="s">
        <v>129</v>
      </c>
      <c r="L31" s="129">
        <f>SUM(H31+J31)</f>
        <v>33</v>
      </c>
      <c r="M31" s="31"/>
    </row>
    <row r="32" spans="1:13" s="9" customFormat="1" ht="14.25" customHeight="1">
      <c r="A32" s="59"/>
      <c r="B32" s="93">
        <v>1</v>
      </c>
      <c r="C32" s="94">
        <v>16</v>
      </c>
      <c r="D32" s="56" t="s">
        <v>131</v>
      </c>
      <c r="E32" s="94">
        <f>SUM(B32+C32)</f>
        <v>17</v>
      </c>
      <c r="F32" s="94"/>
      <c r="G32" s="127" t="s">
        <v>127</v>
      </c>
      <c r="H32" s="128">
        <v>6</v>
      </c>
      <c r="I32" s="128" t="s">
        <v>128</v>
      </c>
      <c r="J32" s="128">
        <v>11</v>
      </c>
      <c r="K32" s="128" t="s">
        <v>129</v>
      </c>
      <c r="L32" s="129">
        <f>SUM(H32+J32)</f>
        <v>17</v>
      </c>
      <c r="M32" s="31"/>
    </row>
    <row r="33" spans="1:13" s="9" customFormat="1" ht="14.25" customHeight="1">
      <c r="A33" s="59"/>
      <c r="B33" s="93">
        <v>1</v>
      </c>
      <c r="C33" s="94">
        <v>8</v>
      </c>
      <c r="D33" s="56" t="s">
        <v>131</v>
      </c>
      <c r="E33" s="94">
        <f>SUM(B33+C33)</f>
        <v>9</v>
      </c>
      <c r="F33" s="94"/>
      <c r="G33" s="130" t="s">
        <v>127</v>
      </c>
      <c r="H33" s="131">
        <v>4</v>
      </c>
      <c r="I33" s="131" t="s">
        <v>128</v>
      </c>
      <c r="J33" s="131">
        <v>5</v>
      </c>
      <c r="K33" s="131" t="s">
        <v>129</v>
      </c>
      <c r="L33" s="132">
        <f>SUM(H33+J33)</f>
        <v>9</v>
      </c>
      <c r="M33" s="31"/>
    </row>
    <row r="34" spans="1:13" s="9" customFormat="1" ht="14.25" customHeight="1">
      <c r="A34" s="59"/>
      <c r="B34" s="93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31"/>
    </row>
    <row r="35" spans="1:13" s="9" customFormat="1" ht="14.25" customHeight="1">
      <c r="A35" s="59"/>
      <c r="B35" s="93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31"/>
    </row>
    <row r="36" spans="1:13" s="9" customFormat="1" ht="14.25" customHeight="1">
      <c r="A36" s="59"/>
      <c r="B36" s="93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31"/>
    </row>
    <row r="37" spans="1:13" s="9" customFormat="1" ht="14.25" customHeight="1">
      <c r="A37" s="59"/>
      <c r="B37" s="93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31"/>
    </row>
    <row r="38" spans="1:13" s="9" customFormat="1" ht="14.25" customHeight="1">
      <c r="A38" s="59"/>
      <c r="B38" s="93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31"/>
    </row>
    <row r="39" spans="1:13" s="9" customFormat="1" ht="14.25" customHeight="1">
      <c r="A39" s="59"/>
      <c r="B39" s="93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31"/>
    </row>
    <row r="40" spans="1:13" s="9" customFormat="1" ht="14.25" customHeight="1">
      <c r="A40" s="59"/>
      <c r="B40" s="93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31"/>
    </row>
    <row r="41" spans="2:3" ht="14.25" customHeight="1">
      <c r="B41" s="93"/>
      <c r="C41" s="94"/>
    </row>
    <row r="42" spans="1:11" ht="14.25" customHeight="1">
      <c r="A42" s="59"/>
      <c r="B42" s="93"/>
      <c r="C42" s="94"/>
      <c r="D42" s="94"/>
      <c r="E42" s="94"/>
      <c r="F42" s="94"/>
      <c r="G42" s="94"/>
      <c r="H42" s="94"/>
      <c r="I42" s="94"/>
      <c r="J42" s="94"/>
      <c r="K42" s="94"/>
    </row>
    <row r="43" spans="1:11" ht="14.25" customHeight="1">
      <c r="A43" s="59"/>
      <c r="B43" s="93"/>
      <c r="C43" s="94"/>
      <c r="D43" s="94"/>
      <c r="E43" s="94"/>
      <c r="F43" s="94"/>
      <c r="G43" s="94"/>
      <c r="H43" s="94"/>
      <c r="I43" s="94"/>
      <c r="J43" s="94"/>
      <c r="K43" s="94"/>
    </row>
    <row r="44" spans="1:11" ht="14.25" customHeight="1">
      <c r="A44" s="60"/>
      <c r="B44" s="93"/>
      <c r="C44" s="94"/>
      <c r="D44" s="94"/>
      <c r="E44" s="94"/>
      <c r="F44" s="94"/>
      <c r="G44" s="94"/>
      <c r="H44" s="94"/>
      <c r="I44" s="94"/>
      <c r="J44" s="94"/>
      <c r="K44" s="94"/>
    </row>
  </sheetData>
  <printOptions/>
  <pageMargins left="0.75" right="0.75" top="1" bottom="1" header="0.5" footer="0.5"/>
  <pageSetup fitToHeight="1" fitToWidth="1" horizontalDpi="600" verticalDpi="600" orientation="landscape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workbookViewId="0" topLeftCell="A1">
      <selection activeCell="H10" sqref="H10"/>
    </sheetView>
  </sheetViews>
  <sheetFormatPr defaultColWidth="9.140625" defaultRowHeight="8.25" customHeight="1"/>
  <cols>
    <col min="1" max="1" width="15.57421875" style="2" customWidth="1"/>
    <col min="2" max="2" width="20.8515625" style="5" customWidth="1"/>
    <col min="3" max="4" width="15.57421875" style="3" customWidth="1"/>
    <col min="5" max="6" width="15.57421875" style="1" customWidth="1"/>
    <col min="7" max="7" width="7.00390625" style="1" customWidth="1"/>
    <col min="8" max="16384" width="15.57421875" style="1" customWidth="1"/>
  </cols>
  <sheetData>
    <row r="1" spans="1:4" ht="8.25" customHeight="1">
      <c r="A1" s="7"/>
      <c r="B1" s="1"/>
      <c r="C1" s="1"/>
      <c r="D1" s="1"/>
    </row>
    <row r="2" spans="1:4" s="9" customFormat="1" ht="18.75" customHeight="1">
      <c r="A2" s="8"/>
      <c r="C2" s="136" t="s">
        <v>10</v>
      </c>
      <c r="D2" s="136"/>
    </row>
    <row r="3" spans="1:4" s="9" customFormat="1" ht="18.75" customHeight="1" thickBot="1">
      <c r="A3" s="8"/>
      <c r="B3" s="10">
        <v>1</v>
      </c>
      <c r="C3" s="11"/>
      <c r="D3" s="11"/>
    </row>
    <row r="4" spans="1:4" s="9" customFormat="1" ht="18.75" customHeight="1" thickBot="1">
      <c r="A4" s="12"/>
      <c r="B4" s="114"/>
      <c r="C4" s="16"/>
      <c r="D4" s="11"/>
    </row>
    <row r="5" spans="1:4" s="9" customFormat="1" ht="18.75" customHeight="1" thickBot="1">
      <c r="A5" s="12"/>
      <c r="B5" s="115">
        <v>8</v>
      </c>
      <c r="C5" s="19"/>
      <c r="D5" s="11"/>
    </row>
    <row r="6" spans="1:4" s="9" customFormat="1" ht="18.75" customHeight="1" thickBot="1">
      <c r="A6" s="13"/>
      <c r="B6" s="10"/>
      <c r="C6" s="135"/>
      <c r="D6" s="11"/>
    </row>
    <row r="7" spans="1:4" s="9" customFormat="1" ht="18.75" customHeight="1" thickBot="1">
      <c r="A7" s="13"/>
      <c r="B7" s="21">
        <v>5</v>
      </c>
      <c r="C7" s="135"/>
      <c r="D7" s="19"/>
    </row>
    <row r="8" spans="1:4" s="9" customFormat="1" ht="18.75" customHeight="1" thickBot="1">
      <c r="A8" s="13"/>
      <c r="B8" s="114"/>
      <c r="C8" s="23"/>
      <c r="D8" s="24"/>
    </row>
    <row r="9" spans="1:4" s="9" customFormat="1" ht="18.75" customHeight="1" thickBot="1">
      <c r="A9" s="13"/>
      <c r="B9" s="115">
        <v>4</v>
      </c>
      <c r="C9" s="11"/>
      <c r="D9" s="24"/>
    </row>
    <row r="10" spans="1:5" s="9" customFormat="1" ht="18.75" customHeight="1" thickBot="1">
      <c r="A10" s="13"/>
      <c r="B10" s="10"/>
      <c r="C10" s="11"/>
      <c r="D10" s="135"/>
      <c r="E10" s="25"/>
    </row>
    <row r="11" spans="1:6" s="9" customFormat="1" ht="18.75" customHeight="1" thickBot="1">
      <c r="A11" s="13"/>
      <c r="B11" s="21">
        <v>3</v>
      </c>
      <c r="C11" s="11"/>
      <c r="D11" s="135"/>
      <c r="E11" s="137" t="s">
        <v>125</v>
      </c>
      <c r="F11" s="13"/>
    </row>
    <row r="12" spans="1:6" s="9" customFormat="1" ht="18.75" customHeight="1" thickBot="1">
      <c r="A12" s="13"/>
      <c r="B12" s="114"/>
      <c r="C12" s="16"/>
      <c r="D12" s="24"/>
      <c r="E12" s="138"/>
      <c r="F12" s="13"/>
    </row>
    <row r="13" spans="1:6" s="9" customFormat="1" ht="18.75" customHeight="1" thickBot="1">
      <c r="A13" s="13"/>
      <c r="B13" s="115">
        <v>6</v>
      </c>
      <c r="C13" s="19"/>
      <c r="D13" s="24"/>
      <c r="E13" s="13"/>
      <c r="F13" s="13"/>
    </row>
    <row r="14" spans="1:6" s="9" customFormat="1" ht="18.75" customHeight="1" thickBot="1">
      <c r="A14" s="13"/>
      <c r="B14" s="10"/>
      <c r="C14" s="135"/>
      <c r="D14" s="29"/>
      <c r="E14" s="13"/>
      <c r="F14" s="26"/>
    </row>
    <row r="15" spans="1:6" s="9" customFormat="1" ht="18.75" customHeight="1" thickBot="1">
      <c r="A15" s="26"/>
      <c r="B15" s="21">
        <v>7</v>
      </c>
      <c r="C15" s="135"/>
      <c r="D15" s="11"/>
      <c r="E15" s="13"/>
      <c r="F15" s="13"/>
    </row>
    <row r="16" spans="1:6" s="9" customFormat="1" ht="18.75" customHeight="1" thickBot="1">
      <c r="A16" s="13"/>
      <c r="B16" s="114"/>
      <c r="C16" s="23"/>
      <c r="D16" s="11"/>
      <c r="E16" s="13"/>
      <c r="F16" s="13"/>
    </row>
    <row r="17" spans="1:8" s="31" customFormat="1" ht="18.75" customHeight="1" thickBot="1">
      <c r="A17" s="13"/>
      <c r="B17" s="115">
        <v>2</v>
      </c>
      <c r="C17" s="11"/>
      <c r="D17" s="11"/>
      <c r="E17" s="9"/>
      <c r="F17" s="9"/>
      <c r="G17" s="9"/>
      <c r="H17" s="9"/>
    </row>
    <row r="18" spans="1:8" s="31" customFormat="1" ht="18.75" customHeight="1">
      <c r="A18" s="13"/>
      <c r="B18" s="10"/>
      <c r="C18" s="11"/>
      <c r="D18" s="11"/>
      <c r="E18" s="9"/>
      <c r="F18" s="9"/>
      <c r="G18" s="9"/>
      <c r="H18" s="9"/>
    </row>
    <row r="19" spans="1:8" s="31" customFormat="1" ht="18.75" customHeight="1">
      <c r="A19" s="13"/>
      <c r="B19" s="21"/>
      <c r="C19" s="11"/>
      <c r="D19" s="11"/>
      <c r="E19" s="9"/>
      <c r="F19" s="9"/>
      <c r="G19" s="9"/>
      <c r="H19" s="9"/>
    </row>
    <row r="20" spans="1:8" s="6" customFormat="1" ht="12" customHeight="1">
      <c r="A20" s="2"/>
      <c r="B20" s="5"/>
      <c r="C20" s="3"/>
      <c r="D20" s="3"/>
      <c r="E20" s="1"/>
      <c r="F20" s="1"/>
      <c r="G20" s="1"/>
      <c r="H20" s="1"/>
    </row>
    <row r="21" spans="1:8" s="6" customFormat="1" ht="12" customHeight="1">
      <c r="A21" s="2"/>
      <c r="B21" s="5"/>
      <c r="C21" s="3"/>
      <c r="D21" s="3"/>
      <c r="E21" s="1"/>
      <c r="F21" s="1"/>
      <c r="G21" s="1"/>
      <c r="H21" s="1"/>
    </row>
  </sheetData>
  <mergeCells count="5">
    <mergeCell ref="C14:C15"/>
    <mergeCell ref="C6:C7"/>
    <mergeCell ref="C2:D2"/>
    <mergeCell ref="E11:E12"/>
    <mergeCell ref="D10:D11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 topLeftCell="B1">
      <selection activeCell="D45" sqref="D45"/>
    </sheetView>
  </sheetViews>
  <sheetFormatPr defaultColWidth="9.140625" defaultRowHeight="8.25" customHeight="1"/>
  <cols>
    <col min="1" max="5" width="15.57421875" style="1" customWidth="1"/>
    <col min="6" max="6" width="20.8515625" style="5" customWidth="1"/>
    <col min="7" max="8" width="15.57421875" style="3" customWidth="1"/>
    <col min="9" max="10" width="15.57421875" style="1" customWidth="1"/>
    <col min="11" max="11" width="7.00390625" style="1" customWidth="1"/>
    <col min="12" max="16384" width="15.57421875" style="1" customWidth="1"/>
  </cols>
  <sheetData>
    <row r="1" spans="1:8" ht="8.25" customHeight="1">
      <c r="A1" s="7"/>
      <c r="B1" s="7"/>
      <c r="C1" s="7"/>
      <c r="D1" s="3"/>
      <c r="F1" s="1"/>
      <c r="G1" s="1"/>
      <c r="H1" s="1"/>
    </row>
    <row r="2" spans="1:8" s="9" customFormat="1" ht="18.75" customHeight="1">
      <c r="A2" s="8"/>
      <c r="B2" s="8"/>
      <c r="C2" s="8"/>
      <c r="D2" s="136" t="s">
        <v>9</v>
      </c>
      <c r="E2" s="136"/>
      <c r="G2" s="136" t="s">
        <v>10</v>
      </c>
      <c r="H2" s="136"/>
    </row>
    <row r="3" spans="1:8" s="9" customFormat="1" ht="18.75" customHeight="1" thickBot="1">
      <c r="A3" s="8"/>
      <c r="B3" s="8"/>
      <c r="C3" s="8"/>
      <c r="F3" s="10">
        <v>1</v>
      </c>
      <c r="G3" s="11"/>
      <c r="H3" s="11"/>
    </row>
    <row r="4" spans="1:8" s="9" customFormat="1" ht="18.75" customHeight="1" thickBot="1">
      <c r="A4" s="12"/>
      <c r="B4" s="12"/>
      <c r="C4" s="12"/>
      <c r="D4" s="13"/>
      <c r="E4" s="14"/>
      <c r="F4" s="15"/>
      <c r="G4" s="16"/>
      <c r="H4" s="11"/>
    </row>
    <row r="5" spans="1:8" s="9" customFormat="1" ht="18.75" customHeight="1" thickBot="1">
      <c r="A5" s="12"/>
      <c r="B5" s="12"/>
      <c r="C5" s="12"/>
      <c r="E5" s="17"/>
      <c r="F5" s="18">
        <v>8</v>
      </c>
      <c r="G5" s="19"/>
      <c r="H5" s="11"/>
    </row>
    <row r="6" spans="5:8" s="9" customFormat="1" ht="18.75" customHeight="1" thickBot="1">
      <c r="E6" s="20"/>
      <c r="F6" s="10"/>
      <c r="G6" s="135" t="s">
        <v>2</v>
      </c>
      <c r="H6" s="11"/>
    </row>
    <row r="7" spans="4:8" s="9" customFormat="1" ht="18.75" customHeight="1" thickBot="1">
      <c r="D7" s="17"/>
      <c r="E7" s="20"/>
      <c r="F7" s="21">
        <v>5</v>
      </c>
      <c r="G7" s="135"/>
      <c r="H7" s="19"/>
    </row>
    <row r="8" spans="4:8" s="9" customFormat="1" ht="18.75" customHeight="1" thickBot="1">
      <c r="D8" s="20"/>
      <c r="E8" s="22"/>
      <c r="F8" s="15"/>
      <c r="G8" s="23"/>
      <c r="H8" s="24"/>
    </row>
    <row r="9" spans="3:8" s="9" customFormat="1" ht="18.75" customHeight="1" thickBot="1">
      <c r="C9" s="17"/>
      <c r="D9" s="20"/>
      <c r="F9" s="18">
        <v>4</v>
      </c>
      <c r="G9" s="11"/>
      <c r="H9" s="24"/>
    </row>
    <row r="10" spans="3:9" s="9" customFormat="1" ht="18.75" customHeight="1" thickBot="1">
      <c r="C10" s="20"/>
      <c r="D10" s="25"/>
      <c r="F10" s="10"/>
      <c r="G10" s="11"/>
      <c r="H10" s="135" t="s">
        <v>4</v>
      </c>
      <c r="I10" s="25"/>
    </row>
    <row r="11" spans="3:9" s="9" customFormat="1" ht="18.75" customHeight="1" thickBot="1">
      <c r="C11" s="20"/>
      <c r="D11" s="26" t="s">
        <v>6</v>
      </c>
      <c r="F11" s="21">
        <v>3</v>
      </c>
      <c r="G11" s="11"/>
      <c r="H11" s="135"/>
      <c r="I11" s="140" t="s">
        <v>1</v>
      </c>
    </row>
    <row r="12" spans="3:9" s="9" customFormat="1" ht="18.75" customHeight="1" thickBot="1">
      <c r="C12" s="20"/>
      <c r="D12" s="13"/>
      <c r="E12" s="14"/>
      <c r="F12" s="15"/>
      <c r="G12" s="16"/>
      <c r="H12" s="24"/>
      <c r="I12" s="141"/>
    </row>
    <row r="13" spans="2:10" s="9" customFormat="1" ht="18.75" customHeight="1" thickBot="1">
      <c r="B13" s="17"/>
      <c r="C13" s="20"/>
      <c r="D13" s="13"/>
      <c r="E13" s="17"/>
      <c r="F13" s="18">
        <v>6</v>
      </c>
      <c r="G13" s="19"/>
      <c r="H13" s="24"/>
      <c r="I13" s="27"/>
      <c r="J13" s="28"/>
    </row>
    <row r="14" spans="2:10" s="9" customFormat="1" ht="18.75" customHeight="1" thickBot="1">
      <c r="B14" s="20"/>
      <c r="C14" s="20"/>
      <c r="D14" s="13"/>
      <c r="E14" s="20"/>
      <c r="F14" s="10"/>
      <c r="G14" s="135" t="s">
        <v>3</v>
      </c>
      <c r="H14" s="29"/>
      <c r="I14" s="27"/>
      <c r="J14" s="11" t="s">
        <v>7</v>
      </c>
    </row>
    <row r="15" spans="1:9" s="9" customFormat="1" ht="18.75" customHeight="1" thickBot="1">
      <c r="A15" s="29"/>
      <c r="B15" s="30"/>
      <c r="C15" s="20"/>
      <c r="D15" s="17"/>
      <c r="E15" s="20"/>
      <c r="F15" s="21">
        <v>7</v>
      </c>
      <c r="G15" s="135"/>
      <c r="H15" s="11"/>
      <c r="I15" s="27"/>
    </row>
    <row r="16" spans="2:9" s="9" customFormat="1" ht="18.75" customHeight="1" thickBot="1">
      <c r="B16" s="30"/>
      <c r="C16" s="25"/>
      <c r="D16" s="20"/>
      <c r="E16" s="22"/>
      <c r="F16" s="15"/>
      <c r="G16" s="23"/>
      <c r="H16" s="11"/>
      <c r="I16" s="14"/>
    </row>
    <row r="17" spans="1:12" s="31" customFormat="1" ht="18.75" customHeight="1" thickBot="1">
      <c r="A17" s="9"/>
      <c r="B17" s="30"/>
      <c r="C17" s="9"/>
      <c r="D17" s="20"/>
      <c r="E17" s="9"/>
      <c r="F17" s="18">
        <v>2</v>
      </c>
      <c r="G17" s="11"/>
      <c r="H17" s="11"/>
      <c r="I17" s="137" t="s">
        <v>0</v>
      </c>
      <c r="J17" s="9"/>
      <c r="K17" s="9"/>
      <c r="L17" s="9"/>
    </row>
    <row r="18" spans="1:12" s="31" customFormat="1" ht="18.75" customHeight="1" thickBot="1">
      <c r="A18" s="9"/>
      <c r="B18" s="16"/>
      <c r="C18" s="9"/>
      <c r="D18" s="25"/>
      <c r="E18" s="9"/>
      <c r="F18" s="10"/>
      <c r="G18" s="11"/>
      <c r="H18" s="11"/>
      <c r="I18" s="139"/>
      <c r="J18" s="9"/>
      <c r="K18" s="9"/>
      <c r="L18" s="9"/>
    </row>
    <row r="19" spans="1:12" s="31" customFormat="1" ht="18.75" customHeight="1">
      <c r="A19" s="9"/>
      <c r="B19" s="11" t="s">
        <v>8</v>
      </c>
      <c r="C19" s="9"/>
      <c r="D19" s="26" t="s">
        <v>5</v>
      </c>
      <c r="E19" s="9"/>
      <c r="F19" s="21"/>
      <c r="G19" s="11"/>
      <c r="H19" s="11"/>
      <c r="I19" s="9"/>
      <c r="J19" s="9"/>
      <c r="K19" s="9"/>
      <c r="L19" s="9"/>
    </row>
    <row r="20" spans="1:12" s="6" customFormat="1" ht="12" customHeight="1">
      <c r="A20" s="1"/>
      <c r="B20" s="3"/>
      <c r="C20" s="1"/>
      <c r="D20" s="2"/>
      <c r="E20" s="1"/>
      <c r="F20" s="5"/>
      <c r="G20" s="3"/>
      <c r="H20" s="3"/>
      <c r="I20" s="1"/>
      <c r="J20" s="1"/>
      <c r="K20" s="1"/>
      <c r="L20" s="1"/>
    </row>
    <row r="21" spans="1:12" s="6" customFormat="1" ht="12" customHeight="1">
      <c r="A21" s="1"/>
      <c r="B21" s="3"/>
      <c r="C21" s="1"/>
      <c r="D21" s="2"/>
      <c r="E21" s="1"/>
      <c r="F21" s="5"/>
      <c r="G21" s="3"/>
      <c r="H21" s="3"/>
      <c r="I21" s="1"/>
      <c r="J21" s="1"/>
      <c r="K21" s="1"/>
      <c r="L21" s="1"/>
    </row>
    <row r="22" ht="8.25" customHeight="1">
      <c r="D22" s="2"/>
    </row>
    <row r="23" ht="8.25" customHeight="1">
      <c r="D23" s="2"/>
    </row>
    <row r="24" ht="8.25" customHeight="1">
      <c r="D24" s="2"/>
    </row>
    <row r="25" ht="8.25" customHeight="1">
      <c r="D25" s="2"/>
    </row>
    <row r="26" ht="8.25" customHeight="1">
      <c r="D26" s="2"/>
    </row>
    <row r="27" ht="8.25" customHeight="1">
      <c r="D27" s="2"/>
    </row>
    <row r="28" ht="8.25" customHeight="1">
      <c r="D28" s="2"/>
    </row>
    <row r="29" ht="8.25" customHeight="1">
      <c r="D29" s="2"/>
    </row>
  </sheetData>
  <mergeCells count="7">
    <mergeCell ref="G6:G7"/>
    <mergeCell ref="G2:H2"/>
    <mergeCell ref="D2:E2"/>
    <mergeCell ref="I17:I18"/>
    <mergeCell ref="I11:I12"/>
    <mergeCell ref="H10:H11"/>
    <mergeCell ref="G14:G15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8"/>
  <sheetViews>
    <sheetView workbookViewId="0" topLeftCell="A1">
      <selection activeCell="K26" sqref="K26"/>
    </sheetView>
  </sheetViews>
  <sheetFormatPr defaultColWidth="9.140625" defaultRowHeight="12.75" customHeight="1"/>
  <cols>
    <col min="1" max="1" width="12.7109375" style="2" customWidth="1"/>
    <col min="2" max="2" width="14.8515625" style="5" customWidth="1"/>
    <col min="3" max="4" width="10.28125" style="3" customWidth="1"/>
    <col min="5" max="6" width="10.28125" style="1" customWidth="1"/>
    <col min="7" max="7" width="13.28125" style="1" customWidth="1"/>
    <col min="8" max="8" width="4.7109375" style="1" customWidth="1"/>
    <col min="9" max="16384" width="9.140625" style="1" customWidth="1"/>
  </cols>
  <sheetData>
    <row r="1" ht="9" customHeight="1"/>
    <row r="2" spans="1:5" s="34" customFormat="1" ht="13.5" thickBot="1">
      <c r="A2" s="32"/>
      <c r="B2" s="35">
        <v>1</v>
      </c>
      <c r="C2" s="36"/>
      <c r="D2" s="142" t="s">
        <v>10</v>
      </c>
      <c r="E2" s="142"/>
    </row>
    <row r="3" spans="1:4" s="34" customFormat="1" ht="13.5" thickBot="1">
      <c r="A3" s="32"/>
      <c r="B3" s="119"/>
      <c r="C3" s="39"/>
      <c r="D3" s="36"/>
    </row>
    <row r="4" spans="1:4" s="34" customFormat="1" ht="13.5" thickBot="1">
      <c r="A4" s="32"/>
      <c r="B4" s="120">
        <v>16</v>
      </c>
      <c r="C4" s="42"/>
      <c r="D4" s="36"/>
    </row>
    <row r="5" spans="1:4" s="34" customFormat="1" ht="13.5" thickBot="1">
      <c r="A5" s="4"/>
      <c r="B5" s="35"/>
      <c r="C5" s="143"/>
      <c r="D5" s="36"/>
    </row>
    <row r="6" spans="1:4" s="34" customFormat="1" ht="13.5" thickBot="1">
      <c r="A6" s="4"/>
      <c r="B6" s="44">
        <v>9</v>
      </c>
      <c r="C6" s="143"/>
      <c r="D6" s="42"/>
    </row>
    <row r="7" spans="1:4" s="34" customFormat="1" ht="13.5" thickBot="1">
      <c r="A7" s="7"/>
      <c r="B7" s="119"/>
      <c r="C7" s="46"/>
      <c r="D7" s="47"/>
    </row>
    <row r="8" spans="1:4" s="34" customFormat="1" ht="13.5" thickBot="1">
      <c r="A8" s="7"/>
      <c r="B8" s="120">
        <v>8</v>
      </c>
      <c r="C8" s="36"/>
      <c r="D8" s="47"/>
    </row>
    <row r="9" spans="1:5" s="34" customFormat="1" ht="13.5" thickBot="1">
      <c r="A9" s="7"/>
      <c r="B9" s="35"/>
      <c r="C9" s="36"/>
      <c r="D9" s="143"/>
      <c r="E9" s="48"/>
    </row>
    <row r="10" spans="1:5" s="34" customFormat="1" ht="13.5" thickBot="1">
      <c r="A10" s="32"/>
      <c r="B10" s="44">
        <v>5</v>
      </c>
      <c r="C10" s="36"/>
      <c r="D10" s="143"/>
      <c r="E10" s="50"/>
    </row>
    <row r="11" spans="1:5" s="34" customFormat="1" ht="13.5" thickBot="1">
      <c r="A11" s="32"/>
      <c r="B11" s="119"/>
      <c r="C11" s="39"/>
      <c r="D11" s="47"/>
      <c r="E11" s="51"/>
    </row>
    <row r="12" spans="1:5" s="34" customFormat="1" ht="13.5" thickBot="1">
      <c r="A12" s="32"/>
      <c r="B12" s="120">
        <v>12</v>
      </c>
      <c r="C12" s="42"/>
      <c r="D12" s="47"/>
      <c r="E12" s="51"/>
    </row>
    <row r="13" spans="1:7" s="34" customFormat="1" ht="13.5" thickBot="1">
      <c r="A13" s="32"/>
      <c r="B13" s="35"/>
      <c r="C13" s="143"/>
      <c r="D13" s="52"/>
      <c r="E13" s="51"/>
      <c r="G13" s="32"/>
    </row>
    <row r="14" spans="1:7" s="34" customFormat="1" ht="13.5" thickBot="1">
      <c r="A14" s="32"/>
      <c r="B14" s="44">
        <v>13</v>
      </c>
      <c r="C14" s="143"/>
      <c r="D14" s="36"/>
      <c r="E14" s="51"/>
      <c r="G14" s="32"/>
    </row>
    <row r="15" spans="1:7" s="34" customFormat="1" ht="13.5" thickBot="1">
      <c r="A15" s="32"/>
      <c r="B15" s="119"/>
      <c r="C15" s="46"/>
      <c r="D15" s="36"/>
      <c r="E15" s="51"/>
      <c r="G15" s="32"/>
    </row>
    <row r="16" spans="1:7" s="34" customFormat="1" ht="13.5" thickBot="1">
      <c r="A16" s="32"/>
      <c r="B16" s="120">
        <v>4</v>
      </c>
      <c r="C16" s="36"/>
      <c r="D16" s="36"/>
      <c r="E16" s="51"/>
      <c r="G16" s="32"/>
    </row>
    <row r="17" spans="1:7" s="34" customFormat="1" ht="13.5" thickBot="1">
      <c r="A17" s="32"/>
      <c r="B17" s="35"/>
      <c r="C17" s="36"/>
      <c r="D17" s="36"/>
      <c r="E17" s="143"/>
      <c r="F17" s="48"/>
      <c r="G17" s="32"/>
    </row>
    <row r="18" spans="1:7" s="34" customFormat="1" ht="13.5" thickBot="1">
      <c r="A18" s="32"/>
      <c r="B18" s="44">
        <v>3</v>
      </c>
      <c r="C18" s="36"/>
      <c r="D18" s="36"/>
      <c r="E18" s="143"/>
      <c r="F18" s="145" t="s">
        <v>125</v>
      </c>
      <c r="G18" s="32"/>
    </row>
    <row r="19" spans="1:7" s="34" customFormat="1" ht="13.5" thickBot="1">
      <c r="A19" s="32"/>
      <c r="B19" s="119"/>
      <c r="C19" s="39"/>
      <c r="D19" s="36"/>
      <c r="E19" s="51"/>
      <c r="F19" s="146"/>
      <c r="G19" s="32"/>
    </row>
    <row r="20" spans="1:7" s="34" customFormat="1" ht="13.5" thickBot="1">
      <c r="A20" s="32"/>
      <c r="B20" s="120">
        <v>14</v>
      </c>
      <c r="C20" s="42"/>
      <c r="D20" s="36"/>
      <c r="E20" s="51"/>
      <c r="F20" s="32"/>
      <c r="G20" s="32"/>
    </row>
    <row r="21" spans="1:7" s="34" customFormat="1" ht="13.5" thickBot="1">
      <c r="A21" s="32"/>
      <c r="B21" s="35"/>
      <c r="C21" s="143"/>
      <c r="D21" s="36"/>
      <c r="E21" s="51"/>
      <c r="F21" s="32"/>
      <c r="G21" s="32"/>
    </row>
    <row r="22" spans="1:7" s="34" customFormat="1" ht="13.5" thickBot="1">
      <c r="A22" s="32"/>
      <c r="B22" s="44">
        <v>11</v>
      </c>
      <c r="C22" s="143"/>
      <c r="D22" s="42"/>
      <c r="E22" s="51"/>
      <c r="F22" s="32"/>
      <c r="G22" s="32"/>
    </row>
    <row r="23" spans="1:7" s="34" customFormat="1" ht="13.5" thickBot="1">
      <c r="A23" s="32"/>
      <c r="B23" s="119"/>
      <c r="C23" s="46"/>
      <c r="D23" s="47"/>
      <c r="E23" s="51"/>
      <c r="F23" s="32"/>
      <c r="G23" s="32"/>
    </row>
    <row r="24" spans="1:7" s="34" customFormat="1" ht="13.5" thickBot="1">
      <c r="A24" s="32"/>
      <c r="B24" s="120">
        <v>6</v>
      </c>
      <c r="C24" s="36"/>
      <c r="D24" s="47"/>
      <c r="E24" s="51"/>
      <c r="F24" s="32"/>
      <c r="G24" s="32"/>
    </row>
    <row r="25" spans="1:7" s="34" customFormat="1" ht="13.5" thickBot="1">
      <c r="A25" s="32"/>
      <c r="B25" s="35"/>
      <c r="C25" s="36"/>
      <c r="D25" s="143"/>
      <c r="E25" s="45"/>
      <c r="F25" s="32"/>
      <c r="G25" s="32"/>
    </row>
    <row r="26" spans="1:7" s="34" customFormat="1" ht="13.5" thickBot="1">
      <c r="A26" s="32"/>
      <c r="B26" s="44">
        <v>7</v>
      </c>
      <c r="C26" s="36"/>
      <c r="D26" s="143"/>
      <c r="F26" s="32"/>
      <c r="G26" s="49"/>
    </row>
    <row r="27" spans="1:7" s="34" customFormat="1" ht="13.5" thickBot="1">
      <c r="A27" s="32"/>
      <c r="B27" s="119"/>
      <c r="C27" s="39"/>
      <c r="D27" s="47"/>
      <c r="F27" s="32"/>
      <c r="G27" s="32"/>
    </row>
    <row r="28" spans="1:7" s="34" customFormat="1" ht="13.5" thickBot="1">
      <c r="A28" s="32"/>
      <c r="B28" s="120">
        <v>10</v>
      </c>
      <c r="C28" s="42"/>
      <c r="D28" s="47"/>
      <c r="F28" s="32"/>
      <c r="G28" s="32"/>
    </row>
    <row r="29" spans="1:7" s="34" customFormat="1" ht="13.5" thickBot="1">
      <c r="A29" s="32"/>
      <c r="B29" s="35"/>
      <c r="C29" s="143"/>
      <c r="D29" s="52"/>
      <c r="F29" s="32"/>
      <c r="G29" s="32"/>
    </row>
    <row r="30" spans="1:7" s="34" customFormat="1" ht="13.5" thickBot="1">
      <c r="A30" s="32"/>
      <c r="B30" s="44">
        <v>15</v>
      </c>
      <c r="C30" s="143"/>
      <c r="D30" s="36"/>
      <c r="F30" s="32"/>
      <c r="G30" s="32"/>
    </row>
    <row r="31" spans="1:7" s="34" customFormat="1" ht="13.5" thickBot="1">
      <c r="A31" s="32"/>
      <c r="B31" s="119"/>
      <c r="C31" s="46"/>
      <c r="D31" s="36"/>
      <c r="F31" s="32"/>
      <c r="G31" s="32"/>
    </row>
    <row r="32" spans="1:7" s="34" customFormat="1" ht="13.5" thickBot="1">
      <c r="A32" s="32"/>
      <c r="B32" s="120">
        <v>2</v>
      </c>
      <c r="C32" s="36"/>
      <c r="D32" s="36"/>
      <c r="F32" s="32"/>
      <c r="G32" s="32"/>
    </row>
    <row r="33" spans="1:7" s="34" customFormat="1" ht="12.75">
      <c r="A33" s="144"/>
      <c r="B33" s="44"/>
      <c r="C33" s="36"/>
      <c r="D33" s="36"/>
      <c r="F33" s="146"/>
      <c r="G33" s="32"/>
    </row>
    <row r="34" spans="1:7" s="34" customFormat="1" ht="12.75">
      <c r="A34" s="144"/>
      <c r="B34" s="44"/>
      <c r="C34" s="36"/>
      <c r="D34" s="36"/>
      <c r="F34" s="146"/>
      <c r="G34" s="32"/>
    </row>
    <row r="35" spans="1:7" s="34" customFormat="1" ht="12.75">
      <c r="A35" s="32"/>
      <c r="B35" s="44"/>
      <c r="C35" s="36"/>
      <c r="D35" s="36"/>
      <c r="F35" s="32"/>
      <c r="G35" s="32"/>
    </row>
    <row r="36" spans="1:4" s="34" customFormat="1" ht="12.75">
      <c r="A36" s="32"/>
      <c r="B36" s="44"/>
      <c r="C36" s="36"/>
      <c r="D36" s="36"/>
    </row>
    <row r="37" spans="1:4" s="34" customFormat="1" ht="12.75">
      <c r="A37" s="32"/>
      <c r="B37" s="44"/>
      <c r="C37" s="36"/>
      <c r="D37" s="36"/>
    </row>
    <row r="38" ht="12.75" customHeight="1">
      <c r="H38" s="34"/>
    </row>
  </sheetData>
  <mergeCells count="11">
    <mergeCell ref="F18:F19"/>
    <mergeCell ref="F33:F34"/>
    <mergeCell ref="C21:C22"/>
    <mergeCell ref="C13:C14"/>
    <mergeCell ref="D2:E2"/>
    <mergeCell ref="D9:D10"/>
    <mergeCell ref="A33:A34"/>
    <mergeCell ref="E17:E18"/>
    <mergeCell ref="C29:C30"/>
    <mergeCell ref="D25:D26"/>
    <mergeCell ref="C5:C6"/>
  </mergeCells>
  <printOptions/>
  <pageMargins left="0.28" right="0.24" top="0.42" bottom="0.33" header="0.24" footer="0.22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workbookViewId="0" topLeftCell="A22">
      <selection activeCell="F31" sqref="F31"/>
    </sheetView>
  </sheetViews>
  <sheetFormatPr defaultColWidth="9.140625" defaultRowHeight="30" customHeight="1"/>
  <cols>
    <col min="1" max="1" width="5.00390625" style="160" customWidth="1"/>
    <col min="2" max="2" width="28.57421875" style="66" customWidth="1"/>
    <col min="3" max="4" width="28.57421875" style="85" customWidth="1"/>
    <col min="5" max="5" width="22.7109375" style="85" customWidth="1"/>
    <col min="6" max="6" width="17.140625" style="85" customWidth="1"/>
    <col min="7" max="7" width="5.8515625" style="90" customWidth="1"/>
    <col min="8" max="8" width="9.140625" style="90" customWidth="1"/>
    <col min="9" max="16384" width="9.140625" style="85" customWidth="1"/>
  </cols>
  <sheetData>
    <row r="1" spans="1:8" s="68" customFormat="1" ht="30" customHeight="1" thickBot="1">
      <c r="A1" s="171" t="s">
        <v>146</v>
      </c>
      <c r="B1" s="62"/>
      <c r="D1" s="151"/>
      <c r="E1" s="151"/>
      <c r="G1" s="67"/>
      <c r="H1" s="67"/>
    </row>
    <row r="2" spans="1:8" s="68" customFormat="1" ht="30" customHeight="1" thickBot="1">
      <c r="A2" s="161">
        <v>1</v>
      </c>
      <c r="B2" s="159"/>
      <c r="C2" s="71"/>
      <c r="E2" s="162" t="s">
        <v>149</v>
      </c>
      <c r="G2" s="67"/>
      <c r="H2" s="67"/>
    </row>
    <row r="3" spans="1:8" s="68" customFormat="1" ht="30" customHeight="1" thickBot="1">
      <c r="A3" s="160">
        <v>16</v>
      </c>
      <c r="B3" s="159"/>
      <c r="C3" s="73"/>
      <c r="E3" s="67"/>
      <c r="G3" s="67"/>
      <c r="H3" s="67"/>
    </row>
    <row r="4" spans="1:8" s="68" customFormat="1" ht="30" customHeight="1" thickBot="1">
      <c r="A4" s="160"/>
      <c r="B4" s="62"/>
      <c r="C4" s="150"/>
      <c r="G4" s="67"/>
      <c r="H4" s="67"/>
    </row>
    <row r="5" spans="1:8" s="68" customFormat="1" ht="30" customHeight="1" thickBot="1">
      <c r="A5" s="160"/>
      <c r="B5" s="65"/>
      <c r="C5" s="150"/>
      <c r="D5" s="73"/>
      <c r="G5" s="67"/>
      <c r="H5" s="67"/>
    </row>
    <row r="6" spans="1:8" s="68" customFormat="1" ht="30" customHeight="1" thickBot="1">
      <c r="A6" s="160">
        <v>9</v>
      </c>
      <c r="B6" s="159"/>
      <c r="C6" s="76"/>
      <c r="D6" s="77"/>
      <c r="G6" s="67"/>
      <c r="H6" s="67"/>
    </row>
    <row r="7" spans="1:8" s="68" customFormat="1" ht="30" customHeight="1" thickBot="1">
      <c r="A7" s="160">
        <v>8</v>
      </c>
      <c r="B7" s="159"/>
      <c r="D7" s="77"/>
      <c r="G7" s="67"/>
      <c r="H7" s="67"/>
    </row>
    <row r="8" spans="1:8" s="68" customFormat="1" ht="30" customHeight="1" thickBot="1">
      <c r="A8" s="160"/>
      <c r="B8" s="62"/>
      <c r="D8" s="150"/>
      <c r="E8" s="71"/>
      <c r="G8" s="67"/>
      <c r="H8" s="67"/>
    </row>
    <row r="9" spans="1:8" s="68" customFormat="1" ht="30" customHeight="1" thickBot="1">
      <c r="A9" s="160"/>
      <c r="B9" s="65"/>
      <c r="D9" s="150"/>
      <c r="E9" s="73"/>
      <c r="G9" s="67"/>
      <c r="H9" s="67"/>
    </row>
    <row r="10" spans="1:8" s="68" customFormat="1" ht="30" customHeight="1" thickBot="1">
      <c r="A10" s="160">
        <v>5</v>
      </c>
      <c r="B10" s="159"/>
      <c r="C10" s="71"/>
      <c r="D10" s="77"/>
      <c r="E10" s="77"/>
      <c r="G10" s="67"/>
      <c r="H10" s="67"/>
    </row>
    <row r="11" spans="1:8" s="68" customFormat="1" ht="30" customHeight="1" thickBot="1">
      <c r="A11" s="160">
        <v>12</v>
      </c>
      <c r="B11" s="159"/>
      <c r="C11" s="73"/>
      <c r="D11" s="77"/>
      <c r="E11" s="77"/>
      <c r="G11" s="67"/>
      <c r="H11" s="67"/>
    </row>
    <row r="12" spans="1:8" s="68" customFormat="1" ht="30" customHeight="1" thickBot="1">
      <c r="A12" s="160"/>
      <c r="B12" s="62"/>
      <c r="C12" s="150"/>
      <c r="D12" s="70"/>
      <c r="E12" s="77"/>
      <c r="G12" s="67"/>
      <c r="H12" s="67"/>
    </row>
    <row r="13" spans="1:8" s="68" customFormat="1" ht="30" customHeight="1" thickBot="1">
      <c r="A13" s="160"/>
      <c r="B13" s="65"/>
      <c r="C13" s="150"/>
      <c r="E13" s="77"/>
      <c r="G13" s="67"/>
      <c r="H13" s="67"/>
    </row>
    <row r="14" spans="1:8" s="68" customFormat="1" ht="30" customHeight="1" thickBot="1">
      <c r="A14" s="160">
        <v>13</v>
      </c>
      <c r="B14" s="159"/>
      <c r="C14" s="76"/>
      <c r="E14" s="77"/>
      <c r="G14" s="67"/>
      <c r="H14" s="67"/>
    </row>
    <row r="15" spans="1:8" s="68" customFormat="1" ht="30" customHeight="1" thickBot="1">
      <c r="A15" s="161">
        <v>4</v>
      </c>
      <c r="B15" s="159"/>
      <c r="E15" s="77"/>
      <c r="G15" s="67"/>
      <c r="H15" s="67"/>
    </row>
    <row r="16" spans="1:8" s="68" customFormat="1" ht="30" customHeight="1" thickBot="1">
      <c r="A16" s="160"/>
      <c r="B16" s="62"/>
      <c r="E16" s="70"/>
      <c r="G16" s="67"/>
      <c r="H16" s="67"/>
    </row>
    <row r="17" spans="1:8" s="68" customFormat="1" ht="30" customHeight="1" thickBot="1">
      <c r="A17" s="160"/>
      <c r="B17" s="65"/>
      <c r="E17" s="177" t="s">
        <v>141</v>
      </c>
      <c r="G17" s="67"/>
      <c r="H17" s="67"/>
    </row>
    <row r="18" spans="1:8" s="68" customFormat="1" ht="30" customHeight="1" thickBot="1">
      <c r="A18" s="161">
        <v>3</v>
      </c>
      <c r="B18" s="159"/>
      <c r="C18" s="71"/>
      <c r="E18" s="77"/>
      <c r="G18" s="67"/>
      <c r="H18" s="67"/>
    </row>
    <row r="19" spans="1:8" s="68" customFormat="1" ht="30" customHeight="1" thickBot="1">
      <c r="A19" s="160">
        <v>14</v>
      </c>
      <c r="B19" s="159"/>
      <c r="C19" s="73"/>
      <c r="E19" s="77"/>
      <c r="F19" s="67"/>
      <c r="G19" s="67"/>
      <c r="H19" s="67"/>
    </row>
    <row r="20" spans="1:8" s="68" customFormat="1" ht="30" customHeight="1" thickBot="1">
      <c r="A20" s="160"/>
      <c r="B20" s="62"/>
      <c r="C20" s="150"/>
      <c r="E20" s="77"/>
      <c r="F20" s="67"/>
      <c r="G20" s="67"/>
      <c r="H20" s="67"/>
    </row>
    <row r="21" spans="1:8" s="68" customFormat="1" ht="30" customHeight="1" thickBot="1">
      <c r="A21" s="160"/>
      <c r="B21" s="65"/>
      <c r="C21" s="150"/>
      <c r="D21" s="73"/>
      <c r="E21" s="77"/>
      <c r="F21" s="67"/>
      <c r="G21" s="67"/>
      <c r="H21" s="67"/>
    </row>
    <row r="22" spans="1:8" s="68" customFormat="1" ht="30" customHeight="1" thickBot="1">
      <c r="A22" s="160">
        <v>11</v>
      </c>
      <c r="B22" s="159"/>
      <c r="C22" s="76"/>
      <c r="D22" s="77"/>
      <c r="E22" s="77"/>
      <c r="F22" s="67"/>
      <c r="G22" s="67"/>
      <c r="H22" s="67"/>
    </row>
    <row r="23" spans="1:8" s="68" customFormat="1" ht="30" customHeight="1" thickBot="1">
      <c r="A23" s="160">
        <v>6</v>
      </c>
      <c r="B23" s="159"/>
      <c r="D23" s="77"/>
      <c r="E23" s="77"/>
      <c r="F23" s="67"/>
      <c r="G23" s="67"/>
      <c r="H23" s="67"/>
    </row>
    <row r="24" spans="1:8" s="68" customFormat="1" ht="30" customHeight="1" thickBot="1">
      <c r="A24" s="160"/>
      <c r="B24" s="62"/>
      <c r="D24" s="150"/>
      <c r="E24" s="76"/>
      <c r="F24" s="67"/>
      <c r="G24" s="67"/>
      <c r="H24" s="67"/>
    </row>
    <row r="25" spans="1:8" s="68" customFormat="1" ht="30" customHeight="1" thickBot="1">
      <c r="A25" s="160"/>
      <c r="B25" s="65"/>
      <c r="D25" s="150"/>
      <c r="F25" s="67"/>
      <c r="G25" s="67"/>
      <c r="H25" s="67"/>
    </row>
    <row r="26" spans="1:8" s="68" customFormat="1" ht="30" customHeight="1" thickBot="1">
      <c r="A26" s="160">
        <v>7</v>
      </c>
      <c r="B26" s="159"/>
      <c r="C26" s="71"/>
      <c r="D26" s="77"/>
      <c r="E26" s="173" t="s">
        <v>142</v>
      </c>
      <c r="F26" s="170"/>
      <c r="G26" s="67"/>
      <c r="H26" s="67"/>
    </row>
    <row r="27" spans="1:8" s="68" customFormat="1" ht="30" customHeight="1" thickBot="1">
      <c r="A27" s="160">
        <v>10</v>
      </c>
      <c r="B27" s="159"/>
      <c r="C27" s="73"/>
      <c r="D27" s="77"/>
      <c r="E27" s="173" t="s">
        <v>143</v>
      </c>
      <c r="F27" s="170"/>
      <c r="G27" s="67"/>
      <c r="H27" s="67"/>
    </row>
    <row r="28" spans="1:8" s="68" customFormat="1" ht="30" customHeight="1" thickBot="1">
      <c r="A28" s="160"/>
      <c r="B28" s="62"/>
      <c r="C28" s="150"/>
      <c r="D28" s="70"/>
      <c r="E28" s="174"/>
      <c r="F28" s="167"/>
      <c r="G28" s="67"/>
      <c r="H28" s="67"/>
    </row>
    <row r="29" spans="1:8" s="68" customFormat="1" ht="30" customHeight="1" thickBot="1">
      <c r="A29" s="160"/>
      <c r="B29" s="65"/>
      <c r="C29" s="150"/>
      <c r="E29" s="175"/>
      <c r="F29" s="168"/>
      <c r="G29" s="67"/>
      <c r="H29" s="67"/>
    </row>
    <row r="30" spans="1:8" s="68" customFormat="1" ht="30" customHeight="1" thickBot="1">
      <c r="A30" s="160">
        <v>15</v>
      </c>
      <c r="B30" s="159"/>
      <c r="C30" s="76"/>
      <c r="E30" s="175" t="s">
        <v>144</v>
      </c>
      <c r="F30" s="168"/>
      <c r="G30" s="67"/>
      <c r="H30" s="67"/>
    </row>
    <row r="31" spans="1:8" s="68" customFormat="1" ht="30" customHeight="1" thickBot="1">
      <c r="A31" s="161">
        <v>2</v>
      </c>
      <c r="B31" s="159"/>
      <c r="D31" s="172" t="s">
        <v>150</v>
      </c>
      <c r="E31" s="176" t="s">
        <v>145</v>
      </c>
      <c r="F31" s="169"/>
      <c r="G31" s="67"/>
      <c r="H31" s="67"/>
    </row>
    <row r="32" spans="1:8" s="68" customFormat="1" ht="30" customHeight="1">
      <c r="A32" s="161"/>
      <c r="B32" s="62"/>
      <c r="C32" s="67"/>
      <c r="F32" s="67"/>
      <c r="G32" s="67"/>
      <c r="H32" s="67"/>
    </row>
    <row r="33" spans="1:8" s="68" customFormat="1" ht="30" customHeight="1">
      <c r="A33" s="160"/>
      <c r="B33" s="65"/>
      <c r="G33" s="67"/>
      <c r="H33" s="67"/>
    </row>
    <row r="34" spans="1:8" s="68" customFormat="1" ht="30" customHeight="1">
      <c r="A34" s="160"/>
      <c r="B34" s="65"/>
      <c r="G34" s="67"/>
      <c r="H34" s="67"/>
    </row>
    <row r="35" spans="1:8" s="68" customFormat="1" ht="30" customHeight="1">
      <c r="A35" s="160"/>
      <c r="B35" s="65"/>
      <c r="G35" s="67"/>
      <c r="H35" s="67"/>
    </row>
    <row r="36" spans="1:8" s="68" customFormat="1" ht="30" customHeight="1">
      <c r="A36" s="160"/>
      <c r="B36" s="65"/>
      <c r="G36" s="67"/>
      <c r="H36" s="67"/>
    </row>
    <row r="37" spans="1:8" s="68" customFormat="1" ht="30" customHeight="1">
      <c r="A37" s="160"/>
      <c r="B37" s="65"/>
      <c r="G37" s="67"/>
      <c r="H37" s="67"/>
    </row>
  </sheetData>
  <mergeCells count="7">
    <mergeCell ref="D1:E1"/>
    <mergeCell ref="C4:C5"/>
    <mergeCell ref="D8:D9"/>
    <mergeCell ref="C12:C13"/>
    <mergeCell ref="C20:C21"/>
    <mergeCell ref="D24:D25"/>
    <mergeCell ref="C28:C29"/>
  </mergeCells>
  <printOptions/>
  <pageMargins left="0.3" right="0.17" top="0.3" bottom="0.27" header="0.24" footer="0.25"/>
  <pageSetup fitToHeight="1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workbookViewId="0" topLeftCell="A1">
      <selection activeCell="M7" sqref="M7"/>
    </sheetView>
  </sheetViews>
  <sheetFormatPr defaultColWidth="9.140625" defaultRowHeight="12.75" customHeight="1"/>
  <cols>
    <col min="1" max="1" width="12.7109375" style="1" customWidth="1"/>
    <col min="2" max="2" width="13.57421875" style="1" customWidth="1"/>
    <col min="3" max="3" width="10.28125" style="1" customWidth="1"/>
    <col min="4" max="4" width="12.28125" style="1" customWidth="1"/>
    <col min="5" max="7" width="10.28125" style="1" customWidth="1"/>
    <col min="8" max="8" width="14.8515625" style="5" customWidth="1"/>
    <col min="9" max="10" width="10.28125" style="3" customWidth="1"/>
    <col min="11" max="12" width="10.28125" style="1" customWidth="1"/>
    <col min="13" max="13" width="13.28125" style="1" customWidth="1"/>
    <col min="14" max="14" width="4.7109375" style="1" customWidth="1"/>
    <col min="15" max="16384" width="9.140625" style="1" customWidth="1"/>
  </cols>
  <sheetData>
    <row r="1" ht="9" customHeight="1"/>
    <row r="2" spans="1:11" s="34" customFormat="1" ht="13.5" thickBot="1">
      <c r="A2" s="32"/>
      <c r="B2" s="32"/>
      <c r="C2" s="32"/>
      <c r="D2" s="33"/>
      <c r="E2" s="142" t="s">
        <v>9</v>
      </c>
      <c r="F2" s="142"/>
      <c r="H2" s="35">
        <v>1</v>
      </c>
      <c r="I2" s="36"/>
      <c r="J2" s="142" t="s">
        <v>10</v>
      </c>
      <c r="K2" s="142"/>
    </row>
    <row r="3" spans="1:10" s="34" customFormat="1" ht="13.5" thickBot="1">
      <c r="A3" s="32"/>
      <c r="B3" s="32"/>
      <c r="C3" s="32"/>
      <c r="F3" s="32"/>
      <c r="G3" s="37"/>
      <c r="H3" s="38"/>
      <c r="I3" s="39"/>
      <c r="J3" s="36"/>
    </row>
    <row r="4" spans="1:10" s="34" customFormat="1" ht="13.5" thickBot="1">
      <c r="A4" s="32"/>
      <c r="B4" s="32"/>
      <c r="C4" s="32"/>
      <c r="G4" s="40"/>
      <c r="H4" s="41">
        <v>16</v>
      </c>
      <c r="I4" s="42"/>
      <c r="J4" s="36"/>
    </row>
    <row r="5" spans="1:10" s="34" customFormat="1" ht="13.5" thickBot="1">
      <c r="A5" s="4"/>
      <c r="B5" s="4"/>
      <c r="C5" s="4"/>
      <c r="G5" s="43"/>
      <c r="H5" s="35"/>
      <c r="I5" s="143" t="s">
        <v>2</v>
      </c>
      <c r="J5" s="36"/>
    </row>
    <row r="6" spans="1:10" s="34" customFormat="1" ht="13.5" thickBot="1">
      <c r="A6" s="4"/>
      <c r="B6" s="4"/>
      <c r="C6" s="4"/>
      <c r="F6" s="40"/>
      <c r="G6" s="43"/>
      <c r="H6" s="44">
        <v>9</v>
      </c>
      <c r="I6" s="143"/>
      <c r="J6" s="42"/>
    </row>
    <row r="7" spans="1:10" s="34" customFormat="1" ht="13.5" thickBot="1">
      <c r="A7" s="7"/>
      <c r="B7" s="7"/>
      <c r="C7" s="7"/>
      <c r="F7" s="43"/>
      <c r="G7" s="45"/>
      <c r="H7" s="38"/>
      <c r="I7" s="46"/>
      <c r="J7" s="47"/>
    </row>
    <row r="8" spans="1:10" s="34" customFormat="1" ht="13.5" thickBot="1">
      <c r="A8" s="7"/>
      <c r="B8" s="7"/>
      <c r="C8" s="7"/>
      <c r="E8" s="40"/>
      <c r="F8" s="43"/>
      <c r="H8" s="41">
        <v>8</v>
      </c>
      <c r="I8" s="36"/>
      <c r="J8" s="47"/>
    </row>
    <row r="9" spans="1:11" s="34" customFormat="1" ht="13.5" thickBot="1">
      <c r="A9" s="7"/>
      <c r="B9" s="7"/>
      <c r="C9" s="7"/>
      <c r="E9" s="43"/>
      <c r="F9" s="48"/>
      <c r="H9" s="35"/>
      <c r="I9" s="36"/>
      <c r="J9" s="143" t="s">
        <v>11</v>
      </c>
      <c r="K9" s="48"/>
    </row>
    <row r="10" spans="5:11" s="34" customFormat="1" ht="13.5" thickBot="1">
      <c r="E10" s="43"/>
      <c r="F10" s="49" t="s">
        <v>14</v>
      </c>
      <c r="H10" s="44">
        <v>5</v>
      </c>
      <c r="I10" s="36"/>
      <c r="J10" s="143"/>
      <c r="K10" s="50"/>
    </row>
    <row r="11" spans="5:11" s="34" customFormat="1" ht="13.5" thickBot="1">
      <c r="E11" s="43"/>
      <c r="F11" s="32"/>
      <c r="G11" s="37"/>
      <c r="H11" s="38"/>
      <c r="I11" s="39"/>
      <c r="J11" s="47"/>
      <c r="K11" s="51"/>
    </row>
    <row r="12" spans="4:11" s="34" customFormat="1" ht="13.5" thickBot="1">
      <c r="D12" s="40"/>
      <c r="E12" s="43"/>
      <c r="F12" s="32"/>
      <c r="G12" s="40"/>
      <c r="H12" s="41">
        <v>12</v>
      </c>
      <c r="I12" s="42"/>
      <c r="J12" s="47"/>
      <c r="K12" s="51"/>
    </row>
    <row r="13" spans="4:11" s="34" customFormat="1" ht="13.5" thickBot="1">
      <c r="D13" s="43"/>
      <c r="E13" s="43"/>
      <c r="F13" s="32"/>
      <c r="G13" s="43"/>
      <c r="H13" s="35"/>
      <c r="I13" s="143" t="s">
        <v>3</v>
      </c>
      <c r="J13" s="52"/>
      <c r="K13" s="51"/>
    </row>
    <row r="14" spans="4:11" s="34" customFormat="1" ht="13.5" thickBot="1">
      <c r="D14" s="43"/>
      <c r="E14" s="43"/>
      <c r="F14" s="40"/>
      <c r="G14" s="43"/>
      <c r="H14" s="44">
        <v>13</v>
      </c>
      <c r="I14" s="143"/>
      <c r="J14" s="36"/>
      <c r="K14" s="51"/>
    </row>
    <row r="15" spans="2:11" s="34" customFormat="1" ht="13.5" thickBot="1">
      <c r="B15" s="36"/>
      <c r="C15" s="36"/>
      <c r="D15" s="53"/>
      <c r="E15" s="48"/>
      <c r="F15" s="43"/>
      <c r="G15" s="45"/>
      <c r="H15" s="38"/>
      <c r="I15" s="46"/>
      <c r="J15" s="36"/>
      <c r="K15" s="51"/>
    </row>
    <row r="16" spans="2:11" s="34" customFormat="1" ht="13.5" thickBot="1">
      <c r="B16" s="36"/>
      <c r="C16" s="54"/>
      <c r="D16" s="53"/>
      <c r="F16" s="43"/>
      <c r="H16" s="41">
        <v>4</v>
      </c>
      <c r="I16" s="36"/>
      <c r="J16" s="36"/>
      <c r="K16" s="51"/>
    </row>
    <row r="17" spans="2:12" s="34" customFormat="1" ht="13.5" thickBot="1">
      <c r="B17" s="36"/>
      <c r="C17" s="53"/>
      <c r="D17" s="53"/>
      <c r="F17" s="48"/>
      <c r="H17" s="35"/>
      <c r="I17" s="36"/>
      <c r="J17" s="36"/>
      <c r="K17" s="143" t="s">
        <v>13</v>
      </c>
      <c r="L17" s="48"/>
    </row>
    <row r="18" spans="2:12" s="34" customFormat="1" ht="13.5" thickBot="1">
      <c r="B18" s="36"/>
      <c r="C18" s="53"/>
      <c r="D18" s="53"/>
      <c r="F18" s="49" t="s">
        <v>12</v>
      </c>
      <c r="H18" s="44">
        <v>3</v>
      </c>
      <c r="I18" s="36"/>
      <c r="J18" s="36"/>
      <c r="K18" s="143"/>
      <c r="L18" s="147" t="s">
        <v>1</v>
      </c>
    </row>
    <row r="19" spans="2:12" s="34" customFormat="1" ht="13.5" thickBot="1">
      <c r="B19" s="36"/>
      <c r="C19" s="53"/>
      <c r="D19" s="39"/>
      <c r="F19" s="32"/>
      <c r="G19" s="37"/>
      <c r="H19" s="38"/>
      <c r="I19" s="39"/>
      <c r="J19" s="36"/>
      <c r="K19" s="51"/>
      <c r="L19" s="117"/>
    </row>
    <row r="20" spans="2:12" s="34" customFormat="1" ht="13.5" thickBot="1">
      <c r="B20" s="36"/>
      <c r="C20" s="53"/>
      <c r="D20" s="36" t="s">
        <v>15</v>
      </c>
      <c r="F20" s="32"/>
      <c r="G20" s="40"/>
      <c r="H20" s="41">
        <v>14</v>
      </c>
      <c r="I20" s="42"/>
      <c r="J20" s="36"/>
      <c r="K20" s="51"/>
      <c r="L20" s="51"/>
    </row>
    <row r="21" spans="2:12" s="34" customFormat="1" ht="13.5" thickBot="1">
      <c r="B21" s="36"/>
      <c r="C21" s="53"/>
      <c r="D21" s="36"/>
      <c r="F21" s="32"/>
      <c r="G21" s="43"/>
      <c r="H21" s="35"/>
      <c r="I21" s="143" t="s">
        <v>4</v>
      </c>
      <c r="J21" s="36"/>
      <c r="K21" s="51"/>
      <c r="L21" s="51"/>
    </row>
    <row r="22" spans="2:12" s="34" customFormat="1" ht="13.5" thickBot="1">
      <c r="B22" s="36"/>
      <c r="C22" s="53"/>
      <c r="D22" s="36"/>
      <c r="F22" s="40"/>
      <c r="G22" s="43"/>
      <c r="H22" s="44">
        <v>11</v>
      </c>
      <c r="I22" s="143"/>
      <c r="J22" s="42"/>
      <c r="K22" s="51"/>
      <c r="L22" s="51"/>
    </row>
    <row r="23" spans="2:12" s="34" customFormat="1" ht="13.5" thickBot="1">
      <c r="B23" s="36"/>
      <c r="C23" s="53"/>
      <c r="D23" s="36"/>
      <c r="F23" s="43"/>
      <c r="G23" s="45"/>
      <c r="H23" s="38"/>
      <c r="I23" s="46"/>
      <c r="J23" s="47"/>
      <c r="K23" s="51"/>
      <c r="L23" s="51"/>
    </row>
    <row r="24" spans="2:12" s="34" customFormat="1" ht="13.5" thickBot="1">
      <c r="B24" s="54"/>
      <c r="C24" s="53"/>
      <c r="D24" s="36"/>
      <c r="E24" s="40"/>
      <c r="F24" s="43"/>
      <c r="H24" s="41">
        <v>6</v>
      </c>
      <c r="I24" s="36"/>
      <c r="J24" s="47"/>
      <c r="K24" s="51"/>
      <c r="L24" s="51"/>
    </row>
    <row r="25" spans="2:13" s="34" customFormat="1" ht="13.5" thickBot="1">
      <c r="B25" s="53"/>
      <c r="C25" s="53"/>
      <c r="D25" s="36"/>
      <c r="E25" s="43"/>
      <c r="F25" s="48"/>
      <c r="H25" s="35"/>
      <c r="I25" s="36"/>
      <c r="J25" s="143" t="s">
        <v>16</v>
      </c>
      <c r="K25" s="45"/>
      <c r="L25" s="51"/>
      <c r="M25" s="55"/>
    </row>
    <row r="26" spans="2:13" s="34" customFormat="1" ht="13.5" thickBot="1">
      <c r="B26" s="53"/>
      <c r="C26" s="53"/>
      <c r="D26" s="36"/>
      <c r="E26" s="43"/>
      <c r="F26" s="49" t="s">
        <v>5</v>
      </c>
      <c r="H26" s="44">
        <v>7</v>
      </c>
      <c r="I26" s="36"/>
      <c r="J26" s="143"/>
      <c r="L26" s="51"/>
      <c r="M26" s="36" t="s">
        <v>7</v>
      </c>
    </row>
    <row r="27" spans="2:12" s="34" customFormat="1" ht="13.5" thickBot="1">
      <c r="B27" s="53"/>
      <c r="C27" s="53"/>
      <c r="D27" s="36"/>
      <c r="E27" s="43"/>
      <c r="F27" s="32"/>
      <c r="G27" s="37"/>
      <c r="H27" s="38"/>
      <c r="I27" s="39"/>
      <c r="J27" s="47"/>
      <c r="L27" s="51"/>
    </row>
    <row r="28" spans="2:12" s="34" customFormat="1" ht="13.5" thickBot="1">
      <c r="B28" s="53"/>
      <c r="C28" s="53"/>
      <c r="D28" s="54"/>
      <c r="E28" s="43"/>
      <c r="F28" s="32"/>
      <c r="G28" s="40"/>
      <c r="H28" s="41">
        <v>10</v>
      </c>
      <c r="I28" s="42"/>
      <c r="J28" s="47"/>
      <c r="L28" s="51"/>
    </row>
    <row r="29" spans="2:12" s="34" customFormat="1" ht="13.5" thickBot="1">
      <c r="B29" s="53"/>
      <c r="C29" s="53"/>
      <c r="D29" s="53"/>
      <c r="E29" s="43"/>
      <c r="F29" s="32"/>
      <c r="G29" s="43"/>
      <c r="H29" s="35"/>
      <c r="I29" s="143" t="s">
        <v>17</v>
      </c>
      <c r="J29" s="52"/>
      <c r="L29" s="51"/>
    </row>
    <row r="30" spans="2:12" s="34" customFormat="1" ht="13.5" thickBot="1">
      <c r="B30" s="53"/>
      <c r="C30" s="53"/>
      <c r="D30" s="53"/>
      <c r="E30" s="43"/>
      <c r="F30" s="40"/>
      <c r="G30" s="43"/>
      <c r="H30" s="44">
        <v>15</v>
      </c>
      <c r="I30" s="143"/>
      <c r="J30" s="36"/>
      <c r="L30" s="51"/>
    </row>
    <row r="31" spans="2:12" s="34" customFormat="1" ht="13.5" thickBot="1">
      <c r="B31" s="53"/>
      <c r="C31" s="53"/>
      <c r="D31" s="53"/>
      <c r="E31" s="48"/>
      <c r="F31" s="43"/>
      <c r="G31" s="45"/>
      <c r="H31" s="38"/>
      <c r="I31" s="46"/>
      <c r="J31" s="36"/>
      <c r="L31" s="51"/>
    </row>
    <row r="32" spans="1:12" s="34" customFormat="1" ht="13.5" thickBot="1">
      <c r="A32" s="37"/>
      <c r="B32" s="53"/>
      <c r="C32" s="39"/>
      <c r="D32" s="53"/>
      <c r="F32" s="43"/>
      <c r="H32" s="41">
        <v>2</v>
      </c>
      <c r="I32" s="36"/>
      <c r="J32" s="36"/>
      <c r="L32" s="37"/>
    </row>
    <row r="33" spans="1:12" s="34" customFormat="1" ht="13.5" thickBot="1">
      <c r="A33" s="148" t="s">
        <v>18</v>
      </c>
      <c r="B33" s="53"/>
      <c r="C33" s="36"/>
      <c r="D33" s="53"/>
      <c r="F33" s="48"/>
      <c r="H33" s="44"/>
      <c r="I33" s="36"/>
      <c r="J33" s="36"/>
      <c r="L33" s="145" t="s">
        <v>0</v>
      </c>
    </row>
    <row r="34" spans="1:12" s="34" customFormat="1" ht="12.75">
      <c r="A34" s="149"/>
      <c r="B34" s="53"/>
      <c r="C34" s="36"/>
      <c r="D34" s="53"/>
      <c r="F34" s="49" t="s">
        <v>6</v>
      </c>
      <c r="H34" s="44"/>
      <c r="I34" s="36"/>
      <c r="J34" s="36"/>
      <c r="L34" s="118"/>
    </row>
    <row r="35" spans="2:10" s="34" customFormat="1" ht="13.5" thickBot="1">
      <c r="B35" s="53"/>
      <c r="C35" s="36"/>
      <c r="D35" s="39"/>
      <c r="F35" s="32"/>
      <c r="H35" s="44"/>
      <c r="I35" s="36"/>
      <c r="J35" s="36"/>
    </row>
    <row r="36" spans="2:10" s="34" customFormat="1" ht="13.5" thickBot="1">
      <c r="B36" s="39"/>
      <c r="C36" s="36"/>
      <c r="D36" s="36" t="s">
        <v>19</v>
      </c>
      <c r="F36" s="32"/>
      <c r="H36" s="44"/>
      <c r="I36" s="36"/>
      <c r="J36" s="36"/>
    </row>
    <row r="37" spans="2:10" s="34" customFormat="1" ht="12.75">
      <c r="B37" s="36" t="s">
        <v>20</v>
      </c>
      <c r="C37" s="36"/>
      <c r="D37" s="36"/>
      <c r="F37" s="32"/>
      <c r="H37" s="44"/>
      <c r="I37" s="36"/>
      <c r="J37" s="36"/>
    </row>
    <row r="38" spans="2:14" ht="12.75" customHeight="1">
      <c r="B38" s="3"/>
      <c r="C38" s="3"/>
      <c r="D38" s="3"/>
      <c r="F38" s="2"/>
      <c r="N38" s="34"/>
    </row>
    <row r="39" spans="3:6" ht="12.75" customHeight="1">
      <c r="C39" s="3"/>
      <c r="D39" s="3"/>
      <c r="F39" s="2"/>
    </row>
  </sheetData>
  <mergeCells count="12">
    <mergeCell ref="E2:F2"/>
    <mergeCell ref="J2:K2"/>
    <mergeCell ref="J9:J10"/>
    <mergeCell ref="A33:A34"/>
    <mergeCell ref="K17:K18"/>
    <mergeCell ref="I29:I30"/>
    <mergeCell ref="J25:J26"/>
    <mergeCell ref="I5:I6"/>
    <mergeCell ref="L18:L19"/>
    <mergeCell ref="L33:L34"/>
    <mergeCell ref="I21:I22"/>
    <mergeCell ref="I13:I14"/>
  </mergeCells>
  <printOptions/>
  <pageMargins left="0.28" right="0.24" top="0.42" bottom="0.33" header="0.24" footer="0.22"/>
  <pageSetup fitToHeight="1" fitToWidth="1"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2"/>
  <sheetViews>
    <sheetView workbookViewId="0" topLeftCell="A1">
      <selection activeCell="A1" sqref="A1:IV16384"/>
    </sheetView>
  </sheetViews>
  <sheetFormatPr defaultColWidth="9.140625" defaultRowHeight="12.75"/>
  <cols>
    <col min="1" max="1" width="10.28125" style="90" customWidth="1"/>
    <col min="2" max="2" width="16.00390625" style="66" customWidth="1"/>
    <col min="3" max="5" width="9.140625" style="85" customWidth="1"/>
    <col min="6" max="6" width="10.28125" style="85" customWidth="1"/>
    <col min="7" max="7" width="10.421875" style="85" customWidth="1"/>
    <col min="8" max="8" width="10.421875" style="90" customWidth="1"/>
    <col min="9" max="9" width="9.140625" style="90" customWidth="1"/>
    <col min="10" max="16384" width="9.140625" style="85" customWidth="1"/>
  </cols>
  <sheetData>
    <row r="2" spans="1:9" s="68" customFormat="1" ht="11.25" thickBot="1">
      <c r="A2" s="62"/>
      <c r="B2" s="62">
        <v>1</v>
      </c>
      <c r="D2" s="151" t="s">
        <v>10</v>
      </c>
      <c r="E2" s="151"/>
      <c r="H2" s="67"/>
      <c r="I2" s="67"/>
    </row>
    <row r="3" spans="1:9" s="68" customFormat="1" ht="11.25" thickBot="1">
      <c r="A3" s="62"/>
      <c r="B3" s="121"/>
      <c r="C3" s="71"/>
      <c r="H3" s="67"/>
      <c r="I3" s="67"/>
    </row>
    <row r="4" spans="1:9" s="68" customFormat="1" ht="11.25" thickBot="1">
      <c r="A4" s="62"/>
      <c r="B4" s="122">
        <v>32</v>
      </c>
      <c r="C4" s="73"/>
      <c r="H4" s="67"/>
      <c r="I4" s="67"/>
    </row>
    <row r="5" spans="1:9" s="68" customFormat="1" ht="11.25" thickBot="1">
      <c r="A5" s="62"/>
      <c r="B5" s="62"/>
      <c r="C5" s="150"/>
      <c r="H5" s="67"/>
      <c r="I5" s="67"/>
    </row>
    <row r="6" spans="1:9" s="68" customFormat="1" ht="11.25" thickBot="1">
      <c r="A6" s="62"/>
      <c r="B6" s="65">
        <v>17</v>
      </c>
      <c r="C6" s="150"/>
      <c r="D6" s="73"/>
      <c r="H6" s="67"/>
      <c r="I6" s="67"/>
    </row>
    <row r="7" spans="1:9" s="68" customFormat="1" ht="11.25" thickBot="1">
      <c r="A7" s="62"/>
      <c r="B7" s="121"/>
      <c r="C7" s="76"/>
      <c r="D7" s="77"/>
      <c r="H7" s="67"/>
      <c r="I7" s="67"/>
    </row>
    <row r="8" spans="1:9" s="68" customFormat="1" ht="11.25" thickBot="1">
      <c r="A8" s="62"/>
      <c r="B8" s="122">
        <v>16</v>
      </c>
      <c r="D8" s="77"/>
      <c r="H8" s="67"/>
      <c r="I8" s="67"/>
    </row>
    <row r="9" spans="1:9" s="68" customFormat="1" ht="11.25" thickBot="1">
      <c r="A9" s="62"/>
      <c r="B9" s="62"/>
      <c r="D9" s="150"/>
      <c r="E9" s="71"/>
      <c r="H9" s="67"/>
      <c r="I9" s="67"/>
    </row>
    <row r="10" spans="1:9" s="68" customFormat="1" ht="11.25" thickBot="1">
      <c r="A10" s="62"/>
      <c r="B10" s="65">
        <v>9</v>
      </c>
      <c r="D10" s="150"/>
      <c r="E10" s="73"/>
      <c r="H10" s="67"/>
      <c r="I10" s="67"/>
    </row>
    <row r="11" spans="1:9" s="68" customFormat="1" ht="11.25" thickBot="1">
      <c r="A11" s="62"/>
      <c r="B11" s="121"/>
      <c r="C11" s="71"/>
      <c r="D11" s="77"/>
      <c r="E11" s="77"/>
      <c r="H11" s="67"/>
      <c r="I11" s="67"/>
    </row>
    <row r="12" spans="1:9" s="68" customFormat="1" ht="11.25" thickBot="1">
      <c r="A12" s="62"/>
      <c r="B12" s="122">
        <v>24</v>
      </c>
      <c r="C12" s="73"/>
      <c r="D12" s="77"/>
      <c r="E12" s="77"/>
      <c r="H12" s="67"/>
      <c r="I12" s="67"/>
    </row>
    <row r="13" spans="1:9" s="68" customFormat="1" ht="11.25" thickBot="1">
      <c r="A13" s="62"/>
      <c r="B13" s="62"/>
      <c r="C13" s="150"/>
      <c r="D13" s="70"/>
      <c r="E13" s="77"/>
      <c r="H13" s="67"/>
      <c r="I13" s="67"/>
    </row>
    <row r="14" spans="1:9" s="68" customFormat="1" ht="11.25" thickBot="1">
      <c r="A14" s="62"/>
      <c r="B14" s="65">
        <v>25</v>
      </c>
      <c r="C14" s="150"/>
      <c r="E14" s="77"/>
      <c r="H14" s="67"/>
      <c r="I14" s="67"/>
    </row>
    <row r="15" spans="1:9" s="68" customFormat="1" ht="11.25" thickBot="1">
      <c r="A15" s="62"/>
      <c r="B15" s="121"/>
      <c r="C15" s="76"/>
      <c r="E15" s="77"/>
      <c r="H15" s="67"/>
      <c r="I15" s="67"/>
    </row>
    <row r="16" spans="1:9" s="68" customFormat="1" ht="11.25" thickBot="1">
      <c r="A16" s="62"/>
      <c r="B16" s="122">
        <v>8</v>
      </c>
      <c r="E16" s="77"/>
      <c r="H16" s="67"/>
      <c r="I16" s="67"/>
    </row>
    <row r="17" spans="1:9" s="68" customFormat="1" ht="11.25" thickBot="1">
      <c r="A17" s="62"/>
      <c r="B17" s="62"/>
      <c r="E17" s="150"/>
      <c r="H17" s="67"/>
      <c r="I17" s="67"/>
    </row>
    <row r="18" spans="1:9" s="68" customFormat="1" ht="11.25" thickBot="1">
      <c r="A18" s="62"/>
      <c r="B18" s="65">
        <v>5</v>
      </c>
      <c r="E18" s="150"/>
      <c r="F18" s="73"/>
      <c r="H18" s="67"/>
      <c r="I18" s="67"/>
    </row>
    <row r="19" spans="1:9" s="68" customFormat="1" ht="11.25" thickBot="1">
      <c r="A19" s="62"/>
      <c r="B19" s="121"/>
      <c r="C19" s="71"/>
      <c r="E19" s="77"/>
      <c r="F19" s="77"/>
      <c r="H19" s="67"/>
      <c r="I19" s="67"/>
    </row>
    <row r="20" spans="1:9" s="68" customFormat="1" ht="11.25" thickBot="1">
      <c r="A20" s="62"/>
      <c r="B20" s="122">
        <v>28</v>
      </c>
      <c r="C20" s="73"/>
      <c r="E20" s="77"/>
      <c r="F20" s="77"/>
      <c r="H20" s="67"/>
      <c r="I20" s="67"/>
    </row>
    <row r="21" spans="1:9" s="68" customFormat="1" ht="11.25" thickBot="1">
      <c r="A21" s="62"/>
      <c r="B21" s="62"/>
      <c r="C21" s="150"/>
      <c r="E21" s="77"/>
      <c r="F21" s="77"/>
      <c r="H21" s="67"/>
      <c r="I21" s="67"/>
    </row>
    <row r="22" spans="1:9" s="68" customFormat="1" ht="11.25" thickBot="1">
      <c r="A22" s="62"/>
      <c r="B22" s="65">
        <v>21</v>
      </c>
      <c r="C22" s="150"/>
      <c r="D22" s="73"/>
      <c r="E22" s="77"/>
      <c r="F22" s="77"/>
      <c r="H22" s="67"/>
      <c r="I22" s="67"/>
    </row>
    <row r="23" spans="1:9" s="68" customFormat="1" ht="11.25" thickBot="1">
      <c r="A23" s="62"/>
      <c r="B23" s="121"/>
      <c r="C23" s="76"/>
      <c r="D23" s="77"/>
      <c r="E23" s="77"/>
      <c r="F23" s="77"/>
      <c r="H23" s="67"/>
      <c r="I23" s="67"/>
    </row>
    <row r="24" spans="1:9" s="68" customFormat="1" ht="11.25" thickBot="1">
      <c r="A24" s="62"/>
      <c r="B24" s="122">
        <v>12</v>
      </c>
      <c r="D24" s="77"/>
      <c r="E24" s="77"/>
      <c r="F24" s="77"/>
      <c r="H24" s="67"/>
      <c r="I24" s="67"/>
    </row>
    <row r="25" spans="1:9" s="68" customFormat="1" ht="11.25" thickBot="1">
      <c r="A25" s="62"/>
      <c r="B25" s="62"/>
      <c r="D25" s="150"/>
      <c r="E25" s="76"/>
      <c r="F25" s="77"/>
      <c r="H25" s="67"/>
      <c r="I25" s="67"/>
    </row>
    <row r="26" spans="1:9" s="68" customFormat="1" ht="11.25" thickBot="1">
      <c r="A26" s="62"/>
      <c r="B26" s="65">
        <v>13</v>
      </c>
      <c r="D26" s="150"/>
      <c r="F26" s="77"/>
      <c r="H26" s="67"/>
      <c r="I26" s="67"/>
    </row>
    <row r="27" spans="1:9" s="68" customFormat="1" ht="11.25" thickBot="1">
      <c r="A27" s="62"/>
      <c r="B27" s="121"/>
      <c r="C27" s="71"/>
      <c r="D27" s="77"/>
      <c r="F27" s="77"/>
      <c r="H27" s="67"/>
      <c r="I27" s="67"/>
    </row>
    <row r="28" spans="1:9" s="68" customFormat="1" ht="11.25" thickBot="1">
      <c r="A28" s="62"/>
      <c r="B28" s="122">
        <v>20</v>
      </c>
      <c r="C28" s="73"/>
      <c r="D28" s="77"/>
      <c r="F28" s="77"/>
      <c r="H28" s="67"/>
      <c r="I28" s="67"/>
    </row>
    <row r="29" spans="1:9" s="68" customFormat="1" ht="11.25" thickBot="1">
      <c r="A29" s="62"/>
      <c r="B29" s="62"/>
      <c r="C29" s="150"/>
      <c r="D29" s="70"/>
      <c r="F29" s="77"/>
      <c r="H29" s="67"/>
      <c r="I29" s="67"/>
    </row>
    <row r="30" spans="1:9" s="68" customFormat="1" ht="11.25" thickBot="1">
      <c r="A30" s="62"/>
      <c r="B30" s="65">
        <v>29</v>
      </c>
      <c r="C30" s="150"/>
      <c r="F30" s="77"/>
      <c r="H30" s="67"/>
      <c r="I30" s="67"/>
    </row>
    <row r="31" spans="1:9" s="68" customFormat="1" ht="11.25" thickBot="1">
      <c r="A31" s="62"/>
      <c r="B31" s="121"/>
      <c r="C31" s="76"/>
      <c r="F31" s="150"/>
      <c r="H31" s="67"/>
      <c r="I31" s="67"/>
    </row>
    <row r="32" spans="1:9" s="68" customFormat="1" ht="11.25" thickBot="1">
      <c r="A32" s="62"/>
      <c r="B32" s="122">
        <v>4</v>
      </c>
      <c r="F32" s="150"/>
      <c r="G32" s="81"/>
      <c r="H32" s="67"/>
      <c r="I32" s="67"/>
    </row>
    <row r="33" spans="1:9" s="68" customFormat="1" ht="10.5">
      <c r="A33" s="62"/>
      <c r="B33" s="65"/>
      <c r="F33" s="77"/>
      <c r="G33" s="67"/>
      <c r="H33" s="67"/>
      <c r="I33" s="67"/>
    </row>
    <row r="34" spans="1:9" s="68" customFormat="1" ht="11.25" thickBot="1">
      <c r="A34" s="67"/>
      <c r="B34" s="65">
        <v>3</v>
      </c>
      <c r="F34" s="77"/>
      <c r="G34" s="67"/>
      <c r="H34" s="67"/>
      <c r="I34" s="67"/>
    </row>
    <row r="35" spans="1:9" s="68" customFormat="1" ht="11.25" thickBot="1">
      <c r="A35" s="67"/>
      <c r="B35" s="121"/>
      <c r="C35" s="71"/>
      <c r="F35" s="77"/>
      <c r="G35" s="67"/>
      <c r="H35" s="67"/>
      <c r="I35" s="67"/>
    </row>
    <row r="36" spans="1:9" s="68" customFormat="1" ht="11.25" thickBot="1">
      <c r="A36" s="67"/>
      <c r="B36" s="122">
        <v>30</v>
      </c>
      <c r="C36" s="73"/>
      <c r="F36" s="77"/>
      <c r="G36" s="67"/>
      <c r="H36" s="67"/>
      <c r="I36" s="67"/>
    </row>
    <row r="37" spans="1:9" s="68" customFormat="1" ht="11.25" thickBot="1">
      <c r="A37" s="67"/>
      <c r="B37" s="62"/>
      <c r="C37" s="150"/>
      <c r="F37" s="77"/>
      <c r="G37" s="67"/>
      <c r="H37" s="67"/>
      <c r="I37" s="67"/>
    </row>
    <row r="38" spans="1:9" s="68" customFormat="1" ht="11.25" thickBot="1">
      <c r="A38" s="67"/>
      <c r="B38" s="65">
        <v>19</v>
      </c>
      <c r="C38" s="150"/>
      <c r="D38" s="73"/>
      <c r="F38" s="77"/>
      <c r="G38" s="67"/>
      <c r="H38" s="67"/>
      <c r="I38" s="67"/>
    </row>
    <row r="39" spans="1:9" s="68" customFormat="1" ht="11.25" thickBot="1">
      <c r="A39" s="67"/>
      <c r="B39" s="121"/>
      <c r="C39" s="76"/>
      <c r="D39" s="77"/>
      <c r="F39" s="77"/>
      <c r="G39" s="67"/>
      <c r="H39" s="67"/>
      <c r="I39" s="67"/>
    </row>
    <row r="40" spans="1:9" s="68" customFormat="1" ht="11.25" thickBot="1">
      <c r="A40" s="67"/>
      <c r="B40" s="122">
        <v>14</v>
      </c>
      <c r="D40" s="77"/>
      <c r="F40" s="77"/>
      <c r="G40" s="67"/>
      <c r="H40" s="67"/>
      <c r="I40" s="67"/>
    </row>
    <row r="41" spans="1:9" s="68" customFormat="1" ht="11.25" thickBot="1">
      <c r="A41" s="67"/>
      <c r="B41" s="62"/>
      <c r="D41" s="150"/>
      <c r="E41" s="71"/>
      <c r="F41" s="77"/>
      <c r="G41" s="67"/>
      <c r="H41" s="67"/>
      <c r="I41" s="67"/>
    </row>
    <row r="42" spans="1:9" s="68" customFormat="1" ht="11.25" thickBot="1">
      <c r="A42" s="67"/>
      <c r="B42" s="65">
        <v>11</v>
      </c>
      <c r="D42" s="150"/>
      <c r="E42" s="73"/>
      <c r="F42" s="77"/>
      <c r="G42" s="67"/>
      <c r="H42" s="67"/>
      <c r="I42" s="67"/>
    </row>
    <row r="43" spans="1:9" s="68" customFormat="1" ht="11.25" thickBot="1">
      <c r="A43" s="67"/>
      <c r="B43" s="121"/>
      <c r="C43" s="71"/>
      <c r="D43" s="77"/>
      <c r="E43" s="77"/>
      <c r="F43" s="77"/>
      <c r="G43" s="67"/>
      <c r="H43" s="67"/>
      <c r="I43" s="67"/>
    </row>
    <row r="44" spans="1:9" s="68" customFormat="1" ht="11.25" thickBot="1">
      <c r="A44" s="67"/>
      <c r="B44" s="122">
        <v>22</v>
      </c>
      <c r="C44" s="73"/>
      <c r="D44" s="77"/>
      <c r="E44" s="77"/>
      <c r="F44" s="77"/>
      <c r="G44" s="67"/>
      <c r="H44" s="67"/>
      <c r="I44" s="67"/>
    </row>
    <row r="45" spans="1:9" s="68" customFormat="1" ht="11.25" thickBot="1">
      <c r="A45" s="67"/>
      <c r="B45" s="62"/>
      <c r="C45" s="150"/>
      <c r="D45" s="70"/>
      <c r="E45" s="77"/>
      <c r="F45" s="77"/>
      <c r="G45" s="67"/>
      <c r="H45" s="67"/>
      <c r="I45" s="67"/>
    </row>
    <row r="46" spans="1:9" s="68" customFormat="1" ht="11.25" thickBot="1">
      <c r="A46" s="67"/>
      <c r="B46" s="65">
        <v>27</v>
      </c>
      <c r="C46" s="150"/>
      <c r="E46" s="77"/>
      <c r="F46" s="77"/>
      <c r="G46" s="67"/>
      <c r="H46" s="67"/>
      <c r="I46" s="67"/>
    </row>
    <row r="47" spans="1:9" s="68" customFormat="1" ht="11.25" thickBot="1">
      <c r="A47" s="67"/>
      <c r="B47" s="121"/>
      <c r="C47" s="76"/>
      <c r="E47" s="77"/>
      <c r="F47" s="77"/>
      <c r="G47" s="67"/>
      <c r="H47" s="67"/>
      <c r="I47" s="67"/>
    </row>
    <row r="48" spans="1:9" s="68" customFormat="1" ht="11.25" thickBot="1">
      <c r="A48" s="67"/>
      <c r="B48" s="122">
        <v>6</v>
      </c>
      <c r="E48" s="77"/>
      <c r="F48" s="77"/>
      <c r="G48" s="67"/>
      <c r="H48" s="67"/>
      <c r="I48" s="67"/>
    </row>
    <row r="49" spans="1:9" s="68" customFormat="1" ht="11.25" thickBot="1">
      <c r="A49" s="67"/>
      <c r="B49" s="62"/>
      <c r="E49" s="150"/>
      <c r="F49" s="70"/>
      <c r="G49" s="67"/>
      <c r="H49" s="67"/>
      <c r="I49" s="67"/>
    </row>
    <row r="50" spans="1:9" s="68" customFormat="1" ht="11.25" thickBot="1">
      <c r="A50" s="67"/>
      <c r="B50" s="65">
        <v>7</v>
      </c>
      <c r="E50" s="150"/>
      <c r="G50" s="67"/>
      <c r="H50" s="67"/>
      <c r="I50" s="67"/>
    </row>
    <row r="51" spans="1:9" s="68" customFormat="1" ht="11.25" thickBot="1">
      <c r="A51" s="67"/>
      <c r="B51" s="121"/>
      <c r="C51" s="71"/>
      <c r="E51" s="77"/>
      <c r="G51" s="67"/>
      <c r="H51" s="67"/>
      <c r="I51" s="67"/>
    </row>
    <row r="52" spans="1:9" s="68" customFormat="1" ht="11.25" thickBot="1">
      <c r="A52" s="67"/>
      <c r="B52" s="122">
        <v>26</v>
      </c>
      <c r="C52" s="73"/>
      <c r="E52" s="77"/>
      <c r="G52" s="67"/>
      <c r="H52" s="67"/>
      <c r="I52" s="67"/>
    </row>
    <row r="53" spans="1:9" s="68" customFormat="1" ht="11.25" thickBot="1">
      <c r="A53" s="67"/>
      <c r="B53" s="62"/>
      <c r="C53" s="150"/>
      <c r="E53" s="77"/>
      <c r="G53" s="67"/>
      <c r="H53" s="67"/>
      <c r="I53" s="67"/>
    </row>
    <row r="54" spans="1:9" s="68" customFormat="1" ht="11.25" thickBot="1">
      <c r="A54" s="67"/>
      <c r="B54" s="65">
        <v>23</v>
      </c>
      <c r="C54" s="150"/>
      <c r="D54" s="73"/>
      <c r="E54" s="77"/>
      <c r="G54" s="67"/>
      <c r="H54" s="67"/>
      <c r="I54" s="67"/>
    </row>
    <row r="55" spans="1:9" s="68" customFormat="1" ht="11.25" thickBot="1">
      <c r="A55" s="67"/>
      <c r="B55" s="121"/>
      <c r="C55" s="76"/>
      <c r="D55" s="77"/>
      <c r="E55" s="77"/>
      <c r="G55" s="67"/>
      <c r="H55" s="67"/>
      <c r="I55" s="67"/>
    </row>
    <row r="56" spans="1:9" s="68" customFormat="1" ht="11.25" thickBot="1">
      <c r="A56" s="67"/>
      <c r="B56" s="122">
        <v>10</v>
      </c>
      <c r="D56" s="77"/>
      <c r="E56" s="77"/>
      <c r="G56" s="67"/>
      <c r="H56" s="67"/>
      <c r="I56" s="67"/>
    </row>
    <row r="57" spans="1:9" s="68" customFormat="1" ht="11.25" thickBot="1">
      <c r="A57" s="67"/>
      <c r="B57" s="62"/>
      <c r="D57" s="150"/>
      <c r="E57" s="76"/>
      <c r="G57" s="67"/>
      <c r="H57" s="67"/>
      <c r="I57" s="67"/>
    </row>
    <row r="58" spans="1:9" s="68" customFormat="1" ht="11.25" thickBot="1">
      <c r="A58" s="67"/>
      <c r="B58" s="65">
        <v>15</v>
      </c>
      <c r="D58" s="150"/>
      <c r="G58" s="67"/>
      <c r="H58" s="67"/>
      <c r="I58" s="67"/>
    </row>
    <row r="59" spans="1:9" s="68" customFormat="1" ht="11.25" thickBot="1">
      <c r="A59" s="153"/>
      <c r="B59" s="121"/>
      <c r="C59" s="71"/>
      <c r="D59" s="77"/>
      <c r="G59" s="67"/>
      <c r="H59" s="67"/>
      <c r="I59" s="67"/>
    </row>
    <row r="60" spans="1:9" s="68" customFormat="1" ht="11.25" thickBot="1">
      <c r="A60" s="153"/>
      <c r="B60" s="122">
        <v>18</v>
      </c>
      <c r="C60" s="73"/>
      <c r="D60" s="77"/>
      <c r="G60" s="67"/>
      <c r="H60" s="67"/>
      <c r="I60" s="67"/>
    </row>
    <row r="61" spans="1:9" s="68" customFormat="1" ht="11.25" thickBot="1">
      <c r="A61" s="153"/>
      <c r="B61" s="62"/>
      <c r="C61" s="150"/>
      <c r="D61" s="70"/>
      <c r="G61" s="67"/>
      <c r="H61" s="67"/>
      <c r="I61" s="67"/>
    </row>
    <row r="62" spans="1:9" s="68" customFormat="1" ht="11.25" thickBot="1">
      <c r="A62" s="153"/>
      <c r="B62" s="65">
        <v>31</v>
      </c>
      <c r="C62" s="150"/>
      <c r="F62" s="67"/>
      <c r="G62" s="67"/>
      <c r="H62" s="67"/>
      <c r="I62" s="67"/>
    </row>
    <row r="63" spans="1:9" s="68" customFormat="1" ht="11.25" thickBot="1">
      <c r="A63" s="153"/>
      <c r="B63" s="121"/>
      <c r="C63" s="76"/>
      <c r="F63" s="67"/>
      <c r="G63" s="67"/>
      <c r="H63" s="67"/>
      <c r="I63" s="67"/>
    </row>
    <row r="64" spans="1:9" s="68" customFormat="1" ht="11.25" thickBot="1">
      <c r="A64" s="67"/>
      <c r="B64" s="122">
        <v>2</v>
      </c>
      <c r="F64" s="152"/>
      <c r="G64" s="152"/>
      <c r="H64" s="67"/>
      <c r="I64" s="67"/>
    </row>
    <row r="65" spans="1:9" s="68" customFormat="1" ht="10.5">
      <c r="A65" s="67"/>
      <c r="B65" s="65"/>
      <c r="F65" s="91"/>
      <c r="G65" s="91"/>
      <c r="H65" s="67"/>
      <c r="I65" s="67"/>
    </row>
    <row r="66" spans="1:9" s="68" customFormat="1" ht="10.5">
      <c r="A66" s="67"/>
      <c r="B66" s="65"/>
      <c r="F66" s="67"/>
      <c r="G66" s="67"/>
      <c r="H66" s="67"/>
      <c r="I66" s="67"/>
    </row>
    <row r="67" spans="1:9" s="68" customFormat="1" ht="10.5">
      <c r="A67" s="67"/>
      <c r="B67" s="65"/>
      <c r="H67" s="67"/>
      <c r="I67" s="67"/>
    </row>
    <row r="68" spans="1:9" s="68" customFormat="1" ht="10.5">
      <c r="A68" s="67"/>
      <c r="B68" s="65"/>
      <c r="H68" s="67"/>
      <c r="I68" s="67"/>
    </row>
    <row r="69" spans="1:9" s="68" customFormat="1" ht="10.5">
      <c r="A69" s="67"/>
      <c r="B69" s="65"/>
      <c r="H69" s="67"/>
      <c r="I69" s="67"/>
    </row>
    <row r="70" spans="1:9" s="68" customFormat="1" ht="10.5">
      <c r="A70" s="67"/>
      <c r="B70" s="65"/>
      <c r="H70" s="67"/>
      <c r="I70" s="67"/>
    </row>
    <row r="71" spans="1:9" s="68" customFormat="1" ht="10.5">
      <c r="A71" s="67"/>
      <c r="B71" s="65"/>
      <c r="H71" s="67"/>
      <c r="I71" s="67"/>
    </row>
    <row r="72" spans="1:9" s="68" customFormat="1" ht="10.5">
      <c r="A72" s="67"/>
      <c r="B72" s="65"/>
      <c r="H72" s="67"/>
      <c r="I72" s="67"/>
    </row>
  </sheetData>
  <mergeCells count="18">
    <mergeCell ref="F64:G64"/>
    <mergeCell ref="A59:A63"/>
    <mergeCell ref="F31:F32"/>
    <mergeCell ref="D41:D42"/>
    <mergeCell ref="E49:E50"/>
    <mergeCell ref="D57:D58"/>
    <mergeCell ref="C37:C38"/>
    <mergeCell ref="C45:C46"/>
    <mergeCell ref="C53:C54"/>
    <mergeCell ref="C61:C62"/>
    <mergeCell ref="C21:C22"/>
    <mergeCell ref="C29:C30"/>
    <mergeCell ref="D25:D26"/>
    <mergeCell ref="D2:E2"/>
    <mergeCell ref="D9:D10"/>
    <mergeCell ref="E17:E18"/>
    <mergeCell ref="C5:C6"/>
    <mergeCell ref="C13:C14"/>
  </mergeCells>
  <printOptions/>
  <pageMargins left="0.75" right="0.39" top="0.72" bottom="0.49" header="0.5" footer="0.4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workbookViewId="0" topLeftCell="A1">
      <selection activeCell="I64" sqref="I64"/>
    </sheetView>
  </sheetViews>
  <sheetFormatPr defaultColWidth="9.140625" defaultRowHeight="18.75" customHeight="1"/>
  <cols>
    <col min="1" max="1" width="5.00390625" style="160" customWidth="1"/>
    <col min="2" max="2" width="22.00390625" style="66" customWidth="1"/>
    <col min="3" max="3" width="19.421875" style="85" customWidth="1"/>
    <col min="4" max="4" width="18.140625" style="85" customWidth="1"/>
    <col min="5" max="6" width="17.140625" style="85" customWidth="1"/>
    <col min="7" max="7" width="5.8515625" style="90" customWidth="1"/>
    <col min="8" max="8" width="9.140625" style="90" customWidth="1"/>
    <col min="9" max="16384" width="9.140625" style="85" customWidth="1"/>
  </cols>
  <sheetData>
    <row r="1" spans="1:8" s="68" customFormat="1" ht="20.25" customHeight="1" thickBot="1">
      <c r="A1" s="171" t="s">
        <v>146</v>
      </c>
      <c r="B1" s="62"/>
      <c r="D1" s="151"/>
      <c r="E1" s="151"/>
      <c r="G1" s="67"/>
      <c r="H1" s="67"/>
    </row>
    <row r="2" spans="1:8" s="68" customFormat="1" ht="18.75" customHeight="1" thickBot="1">
      <c r="A2" s="161">
        <v>1</v>
      </c>
      <c r="B2" s="159"/>
      <c r="C2" s="71"/>
      <c r="E2" s="163" t="s">
        <v>147</v>
      </c>
      <c r="F2" s="164"/>
      <c r="G2" s="67"/>
      <c r="H2" s="67"/>
    </row>
    <row r="3" spans="1:8" s="68" customFormat="1" ht="18.75" customHeight="1" thickBot="1">
      <c r="A3" s="160">
        <v>32</v>
      </c>
      <c r="B3" s="159"/>
      <c r="C3" s="73"/>
      <c r="E3" s="164"/>
      <c r="F3" s="164"/>
      <c r="G3" s="67"/>
      <c r="H3" s="67"/>
    </row>
    <row r="4" spans="1:8" s="68" customFormat="1" ht="6" customHeight="1" thickBot="1">
      <c r="A4" s="160"/>
      <c r="B4" s="62"/>
      <c r="C4" s="150"/>
      <c r="G4" s="67"/>
      <c r="H4" s="67"/>
    </row>
    <row r="5" spans="1:8" s="68" customFormat="1" ht="6" customHeight="1" thickBot="1">
      <c r="A5" s="160"/>
      <c r="B5" s="65"/>
      <c r="C5" s="150"/>
      <c r="D5" s="73"/>
      <c r="G5" s="67"/>
      <c r="H5" s="67"/>
    </row>
    <row r="6" spans="1:8" s="68" customFormat="1" ht="18.75" customHeight="1" thickBot="1">
      <c r="A6" s="160">
        <v>17</v>
      </c>
      <c r="B6" s="159"/>
      <c r="C6" s="76"/>
      <c r="D6" s="77"/>
      <c r="G6" s="67"/>
      <c r="H6" s="67"/>
    </row>
    <row r="7" spans="1:8" s="68" customFormat="1" ht="18.75" customHeight="1" thickBot="1">
      <c r="A7" s="160">
        <v>16</v>
      </c>
      <c r="B7" s="159"/>
      <c r="D7" s="77"/>
      <c r="G7" s="67"/>
      <c r="H7" s="67"/>
    </row>
    <row r="8" spans="1:8" s="68" customFormat="1" ht="6" customHeight="1" thickBot="1">
      <c r="A8" s="160"/>
      <c r="B8" s="62"/>
      <c r="D8" s="150"/>
      <c r="E8" s="71"/>
      <c r="G8" s="67"/>
      <c r="H8" s="67"/>
    </row>
    <row r="9" spans="1:8" s="68" customFormat="1" ht="6" customHeight="1" thickBot="1">
      <c r="A9" s="160"/>
      <c r="B9" s="65"/>
      <c r="D9" s="150"/>
      <c r="E9" s="73"/>
      <c r="G9" s="67"/>
      <c r="H9" s="67"/>
    </row>
    <row r="10" spans="1:8" s="68" customFormat="1" ht="18.75" customHeight="1" thickBot="1">
      <c r="A10" s="160">
        <v>9</v>
      </c>
      <c r="B10" s="159"/>
      <c r="C10" s="71"/>
      <c r="D10" s="77"/>
      <c r="E10" s="77"/>
      <c r="G10" s="67"/>
      <c r="H10" s="67"/>
    </row>
    <row r="11" spans="1:8" s="68" customFormat="1" ht="18.75" customHeight="1" thickBot="1">
      <c r="A11" s="160">
        <v>24</v>
      </c>
      <c r="B11" s="159"/>
      <c r="C11" s="73"/>
      <c r="D11" s="77"/>
      <c r="E11" s="77"/>
      <c r="G11" s="67"/>
      <c r="H11" s="67"/>
    </row>
    <row r="12" spans="1:8" s="68" customFormat="1" ht="6" customHeight="1" thickBot="1">
      <c r="A12" s="160"/>
      <c r="B12" s="62"/>
      <c r="C12" s="150"/>
      <c r="D12" s="70"/>
      <c r="E12" s="77"/>
      <c r="G12" s="67"/>
      <c r="H12" s="67"/>
    </row>
    <row r="13" spans="1:8" s="68" customFormat="1" ht="6" customHeight="1" thickBot="1">
      <c r="A13" s="160"/>
      <c r="B13" s="65"/>
      <c r="C13" s="150"/>
      <c r="E13" s="77"/>
      <c r="G13" s="67"/>
      <c r="H13" s="67"/>
    </row>
    <row r="14" spans="1:8" s="68" customFormat="1" ht="18.75" customHeight="1" thickBot="1">
      <c r="A14" s="160">
        <v>25</v>
      </c>
      <c r="B14" s="159"/>
      <c r="C14" s="76"/>
      <c r="E14" s="77"/>
      <c r="G14" s="67"/>
      <c r="H14" s="67"/>
    </row>
    <row r="15" spans="1:8" s="68" customFormat="1" ht="18.75" customHeight="1" thickBot="1">
      <c r="A15" s="161">
        <v>8</v>
      </c>
      <c r="B15" s="159"/>
      <c r="E15" s="77"/>
      <c r="G15" s="67"/>
      <c r="H15" s="67"/>
    </row>
    <row r="16" spans="1:8" s="68" customFormat="1" ht="6.75" customHeight="1" thickBot="1">
      <c r="A16" s="160"/>
      <c r="B16" s="62"/>
      <c r="E16" s="150"/>
      <c r="G16" s="67"/>
      <c r="H16" s="67"/>
    </row>
    <row r="17" spans="1:8" s="68" customFormat="1" ht="6.75" customHeight="1" thickBot="1">
      <c r="A17" s="160"/>
      <c r="B17" s="65"/>
      <c r="E17" s="150"/>
      <c r="F17" s="73"/>
      <c r="G17" s="67"/>
      <c r="H17" s="67"/>
    </row>
    <row r="18" spans="1:8" s="68" customFormat="1" ht="18.75" customHeight="1" thickBot="1">
      <c r="A18" s="161">
        <v>5</v>
      </c>
      <c r="B18" s="159"/>
      <c r="C18" s="71"/>
      <c r="E18" s="77"/>
      <c r="F18" s="77"/>
      <c r="G18" s="67"/>
      <c r="H18" s="67"/>
    </row>
    <row r="19" spans="1:8" s="68" customFormat="1" ht="18.75" customHeight="1" thickBot="1">
      <c r="A19" s="160">
        <v>28</v>
      </c>
      <c r="B19" s="159"/>
      <c r="C19" s="73"/>
      <c r="E19" s="77"/>
      <c r="F19" s="77"/>
      <c r="G19" s="67"/>
      <c r="H19" s="67"/>
    </row>
    <row r="20" spans="1:8" s="68" customFormat="1" ht="6.75" customHeight="1" thickBot="1">
      <c r="A20" s="160"/>
      <c r="B20" s="62"/>
      <c r="C20" s="150"/>
      <c r="E20" s="77"/>
      <c r="F20" s="77"/>
      <c r="G20" s="67"/>
      <c r="H20" s="67"/>
    </row>
    <row r="21" spans="1:8" s="68" customFormat="1" ht="6.75" customHeight="1" thickBot="1">
      <c r="A21" s="160"/>
      <c r="B21" s="65"/>
      <c r="C21" s="150"/>
      <c r="D21" s="73"/>
      <c r="E21" s="77"/>
      <c r="F21" s="77"/>
      <c r="G21" s="67"/>
      <c r="H21" s="67"/>
    </row>
    <row r="22" spans="1:8" s="68" customFormat="1" ht="18.75" customHeight="1" thickBot="1">
      <c r="A22" s="160">
        <v>21</v>
      </c>
      <c r="B22" s="159"/>
      <c r="C22" s="76"/>
      <c r="D22" s="77"/>
      <c r="E22" s="77"/>
      <c r="F22" s="77"/>
      <c r="G22" s="67"/>
      <c r="H22" s="67"/>
    </row>
    <row r="23" spans="1:8" s="68" customFormat="1" ht="18.75" customHeight="1" thickBot="1">
      <c r="A23" s="160">
        <v>12</v>
      </c>
      <c r="B23" s="159"/>
      <c r="D23" s="77"/>
      <c r="E23" s="77"/>
      <c r="F23" s="77"/>
      <c r="G23" s="67"/>
      <c r="H23" s="67"/>
    </row>
    <row r="24" spans="1:8" s="68" customFormat="1" ht="6" customHeight="1" thickBot="1">
      <c r="A24" s="160"/>
      <c r="B24" s="62"/>
      <c r="D24" s="150"/>
      <c r="E24" s="76"/>
      <c r="F24" s="77"/>
      <c r="G24" s="67"/>
      <c r="H24" s="67"/>
    </row>
    <row r="25" spans="1:8" s="68" customFormat="1" ht="6" customHeight="1" thickBot="1">
      <c r="A25" s="160"/>
      <c r="B25" s="65"/>
      <c r="D25" s="150"/>
      <c r="F25" s="77"/>
      <c r="G25" s="67"/>
      <c r="H25" s="67"/>
    </row>
    <row r="26" spans="1:8" s="68" customFormat="1" ht="18.75" customHeight="1" thickBot="1">
      <c r="A26" s="160">
        <v>13</v>
      </c>
      <c r="B26" s="159"/>
      <c r="C26" s="71"/>
      <c r="D26" s="77"/>
      <c r="F26" s="77"/>
      <c r="G26" s="67"/>
      <c r="H26" s="67"/>
    </row>
    <row r="27" spans="1:8" s="68" customFormat="1" ht="18.75" customHeight="1" thickBot="1">
      <c r="A27" s="160">
        <v>20</v>
      </c>
      <c r="B27" s="159"/>
      <c r="C27" s="73"/>
      <c r="D27" s="77"/>
      <c r="F27" s="77"/>
      <c r="G27" s="67"/>
      <c r="H27" s="67"/>
    </row>
    <row r="28" spans="1:8" s="68" customFormat="1" ht="5.25" customHeight="1" thickBot="1">
      <c r="A28" s="160"/>
      <c r="B28" s="62"/>
      <c r="C28" s="150"/>
      <c r="D28" s="70"/>
      <c r="F28" s="77"/>
      <c r="G28" s="67"/>
      <c r="H28" s="67"/>
    </row>
    <row r="29" spans="1:8" s="68" customFormat="1" ht="5.25" customHeight="1" thickBot="1">
      <c r="A29" s="160"/>
      <c r="B29" s="65"/>
      <c r="C29" s="150"/>
      <c r="F29" s="77"/>
      <c r="G29" s="67"/>
      <c r="H29" s="67"/>
    </row>
    <row r="30" spans="1:8" s="68" customFormat="1" ht="18.75" customHeight="1" thickBot="1">
      <c r="A30" s="160">
        <v>29</v>
      </c>
      <c r="B30" s="159"/>
      <c r="C30" s="76"/>
      <c r="F30" s="77"/>
      <c r="G30" s="67"/>
      <c r="H30" s="67"/>
    </row>
    <row r="31" spans="1:8" s="68" customFormat="1" ht="18.75" customHeight="1" thickBot="1">
      <c r="A31" s="161">
        <v>4</v>
      </c>
      <c r="B31" s="159"/>
      <c r="F31" s="77"/>
      <c r="G31" s="67"/>
      <c r="H31" s="67"/>
    </row>
    <row r="32" spans="1:8" s="68" customFormat="1" ht="12.75" customHeight="1" thickBot="1">
      <c r="A32" s="160"/>
      <c r="B32" s="65"/>
      <c r="E32" s="89"/>
      <c r="F32" s="70"/>
      <c r="G32" s="67"/>
      <c r="H32" s="67"/>
    </row>
    <row r="33" spans="1:8" s="68" customFormat="1" ht="12.75" customHeight="1" thickBot="1">
      <c r="A33" s="160"/>
      <c r="B33" s="65"/>
      <c r="F33" s="77"/>
      <c r="G33" s="67"/>
      <c r="H33" s="67"/>
    </row>
    <row r="34" spans="1:8" s="68" customFormat="1" ht="18.75" customHeight="1" thickBot="1">
      <c r="A34" s="161">
        <v>3</v>
      </c>
      <c r="B34" s="159"/>
      <c r="C34" s="71"/>
      <c r="E34" s="165" t="s">
        <v>141</v>
      </c>
      <c r="F34" s="166"/>
      <c r="G34" s="67"/>
      <c r="H34" s="67"/>
    </row>
    <row r="35" spans="1:8" s="68" customFormat="1" ht="18.75" customHeight="1" thickBot="1">
      <c r="A35" s="160">
        <v>30</v>
      </c>
      <c r="B35" s="159"/>
      <c r="C35" s="73"/>
      <c r="F35" s="77"/>
      <c r="G35" s="67"/>
      <c r="H35" s="67"/>
    </row>
    <row r="36" spans="1:8" s="68" customFormat="1" ht="6.75" customHeight="1" thickBot="1">
      <c r="A36" s="160"/>
      <c r="B36" s="62"/>
      <c r="C36" s="150"/>
      <c r="F36" s="77"/>
      <c r="G36" s="67"/>
      <c r="H36" s="67"/>
    </row>
    <row r="37" spans="1:8" s="68" customFormat="1" ht="6.75" customHeight="1" thickBot="1">
      <c r="A37" s="160"/>
      <c r="B37" s="65"/>
      <c r="C37" s="150"/>
      <c r="D37" s="73"/>
      <c r="F37" s="77"/>
      <c r="G37" s="67"/>
      <c r="H37" s="67"/>
    </row>
    <row r="38" spans="1:8" s="68" customFormat="1" ht="18.75" customHeight="1" thickBot="1">
      <c r="A38" s="160">
        <v>18</v>
      </c>
      <c r="B38" s="159"/>
      <c r="C38" s="76"/>
      <c r="D38" s="77"/>
      <c r="F38" s="77"/>
      <c r="G38" s="67"/>
      <c r="H38" s="67"/>
    </row>
    <row r="39" spans="1:8" s="68" customFormat="1" ht="18.75" customHeight="1" thickBot="1">
      <c r="A39" s="160">
        <v>14</v>
      </c>
      <c r="B39" s="159"/>
      <c r="D39" s="77"/>
      <c r="F39" s="77"/>
      <c r="G39" s="67"/>
      <c r="H39" s="67"/>
    </row>
    <row r="40" spans="1:8" s="68" customFormat="1" ht="6" customHeight="1" thickBot="1">
      <c r="A40" s="160"/>
      <c r="B40" s="62"/>
      <c r="D40" s="150"/>
      <c r="E40" s="71"/>
      <c r="F40" s="77"/>
      <c r="G40" s="67"/>
      <c r="H40" s="67"/>
    </row>
    <row r="41" spans="1:8" s="68" customFormat="1" ht="6" customHeight="1" thickBot="1">
      <c r="A41" s="160"/>
      <c r="B41" s="65"/>
      <c r="D41" s="150"/>
      <c r="E41" s="73"/>
      <c r="F41" s="77"/>
      <c r="G41" s="67"/>
      <c r="H41" s="67"/>
    </row>
    <row r="42" spans="1:8" s="68" customFormat="1" ht="18.75" customHeight="1" thickBot="1">
      <c r="A42" s="160">
        <v>11</v>
      </c>
      <c r="B42" s="159"/>
      <c r="C42" s="71"/>
      <c r="D42" s="77"/>
      <c r="E42" s="77"/>
      <c r="F42" s="77"/>
      <c r="G42" s="67"/>
      <c r="H42" s="67"/>
    </row>
    <row r="43" spans="1:8" s="68" customFormat="1" ht="18.75" customHeight="1" thickBot="1">
      <c r="A43" s="160">
        <v>22</v>
      </c>
      <c r="B43" s="159"/>
      <c r="C43" s="73"/>
      <c r="D43" s="77"/>
      <c r="E43" s="77"/>
      <c r="F43" s="77"/>
      <c r="G43" s="67"/>
      <c r="H43" s="67"/>
    </row>
    <row r="44" spans="1:8" s="68" customFormat="1" ht="6" customHeight="1" thickBot="1">
      <c r="A44" s="160"/>
      <c r="B44" s="62"/>
      <c r="C44" s="150"/>
      <c r="D44" s="70"/>
      <c r="E44" s="77"/>
      <c r="F44" s="77"/>
      <c r="G44" s="67"/>
      <c r="H44" s="67"/>
    </row>
    <row r="45" spans="1:8" s="68" customFormat="1" ht="6" customHeight="1" thickBot="1">
      <c r="A45" s="160"/>
      <c r="B45" s="65"/>
      <c r="C45" s="150"/>
      <c r="E45" s="77"/>
      <c r="F45" s="77"/>
      <c r="G45" s="67"/>
      <c r="H45" s="67"/>
    </row>
    <row r="46" spans="1:8" s="68" customFormat="1" ht="18.75" customHeight="1" thickBot="1">
      <c r="A46" s="160">
        <v>27</v>
      </c>
      <c r="B46" s="159"/>
      <c r="C46" s="76"/>
      <c r="E46" s="77"/>
      <c r="F46" s="77"/>
      <c r="G46" s="67"/>
      <c r="H46" s="67"/>
    </row>
    <row r="47" spans="1:8" s="68" customFormat="1" ht="18.75" customHeight="1" thickBot="1">
      <c r="A47" s="161">
        <v>6</v>
      </c>
      <c r="B47" s="159"/>
      <c r="E47" s="77"/>
      <c r="F47" s="77"/>
      <c r="G47" s="67"/>
      <c r="H47" s="67"/>
    </row>
    <row r="48" spans="1:8" s="68" customFormat="1" ht="6" customHeight="1" thickBot="1">
      <c r="A48" s="160"/>
      <c r="B48" s="62"/>
      <c r="E48" s="150"/>
      <c r="F48" s="70"/>
      <c r="G48" s="67"/>
      <c r="H48" s="67"/>
    </row>
    <row r="49" spans="1:8" s="68" customFormat="1" ht="6" customHeight="1" thickBot="1">
      <c r="A49" s="160"/>
      <c r="B49" s="65"/>
      <c r="E49" s="150"/>
      <c r="G49" s="67"/>
      <c r="H49" s="67"/>
    </row>
    <row r="50" spans="1:8" s="68" customFormat="1" ht="18.75" customHeight="1" thickBot="1">
      <c r="A50" s="161">
        <v>7</v>
      </c>
      <c r="B50" s="159"/>
      <c r="C50" s="71"/>
      <c r="E50" s="77"/>
      <c r="G50" s="67"/>
      <c r="H50" s="67"/>
    </row>
    <row r="51" spans="1:8" s="68" customFormat="1" ht="18.75" customHeight="1" thickBot="1">
      <c r="A51" s="160">
        <v>26</v>
      </c>
      <c r="B51" s="159"/>
      <c r="C51" s="73"/>
      <c r="E51" s="77"/>
      <c r="G51" s="67"/>
      <c r="H51" s="67"/>
    </row>
    <row r="52" spans="1:8" s="68" customFormat="1" ht="6" customHeight="1" thickBot="1">
      <c r="A52" s="160"/>
      <c r="B52" s="62"/>
      <c r="C52" s="150"/>
      <c r="E52" s="77"/>
      <c r="G52" s="67"/>
      <c r="H52" s="67"/>
    </row>
    <row r="53" spans="1:8" s="68" customFormat="1" ht="6" customHeight="1" thickBot="1">
      <c r="A53" s="160"/>
      <c r="B53" s="65"/>
      <c r="C53" s="150"/>
      <c r="D53" s="73"/>
      <c r="E53" s="77"/>
      <c r="G53" s="67"/>
      <c r="H53" s="67"/>
    </row>
    <row r="54" spans="1:8" s="68" customFormat="1" ht="18.75" customHeight="1" thickBot="1">
      <c r="A54" s="160">
        <v>23</v>
      </c>
      <c r="B54" s="159"/>
      <c r="C54" s="76"/>
      <c r="D54" s="77"/>
      <c r="E54" s="77"/>
      <c r="G54" s="67"/>
      <c r="H54" s="67"/>
    </row>
    <row r="55" spans="1:8" s="68" customFormat="1" ht="18.75" customHeight="1" thickBot="1">
      <c r="A55" s="160">
        <v>10</v>
      </c>
      <c r="B55" s="159"/>
      <c r="D55" s="77"/>
      <c r="E55" s="77"/>
      <c r="G55" s="67"/>
      <c r="H55" s="67"/>
    </row>
    <row r="56" spans="1:8" s="68" customFormat="1" ht="6" customHeight="1" thickBot="1">
      <c r="A56" s="160"/>
      <c r="B56" s="62"/>
      <c r="D56" s="150"/>
      <c r="E56" s="76"/>
      <c r="G56" s="67"/>
      <c r="H56" s="67"/>
    </row>
    <row r="57" spans="1:8" s="68" customFormat="1" ht="6" customHeight="1" thickBot="1">
      <c r="A57" s="160"/>
      <c r="B57" s="65"/>
      <c r="D57" s="150"/>
      <c r="G57" s="67"/>
      <c r="H57" s="67"/>
    </row>
    <row r="58" spans="1:8" s="68" customFormat="1" ht="18.75" customHeight="1" thickBot="1">
      <c r="A58" s="160">
        <v>15</v>
      </c>
      <c r="B58" s="159"/>
      <c r="C58" s="71"/>
      <c r="D58" s="77"/>
      <c r="F58" s="170" t="s">
        <v>142</v>
      </c>
      <c r="G58" s="67"/>
      <c r="H58" s="67"/>
    </row>
    <row r="59" spans="1:8" s="68" customFormat="1" ht="18.75" customHeight="1" thickBot="1">
      <c r="A59" s="160">
        <v>18</v>
      </c>
      <c r="B59" s="159"/>
      <c r="C59" s="73"/>
      <c r="D59" s="77"/>
      <c r="F59" s="170" t="s">
        <v>143</v>
      </c>
      <c r="G59" s="67"/>
      <c r="H59" s="67"/>
    </row>
    <row r="60" spans="1:8" s="68" customFormat="1" ht="6" customHeight="1" thickBot="1">
      <c r="A60" s="160"/>
      <c r="B60" s="62"/>
      <c r="C60" s="150"/>
      <c r="D60" s="70"/>
      <c r="F60" s="167"/>
      <c r="G60" s="67"/>
      <c r="H60" s="67"/>
    </row>
    <row r="61" spans="1:8" s="68" customFormat="1" ht="6" customHeight="1" thickBot="1">
      <c r="A61" s="160"/>
      <c r="B61" s="65"/>
      <c r="C61" s="150"/>
      <c r="F61" s="168"/>
      <c r="G61" s="67"/>
      <c r="H61" s="67"/>
    </row>
    <row r="62" spans="1:8" s="68" customFormat="1" ht="18.75" customHeight="1" thickBot="1">
      <c r="A62" s="160">
        <v>31</v>
      </c>
      <c r="B62" s="159"/>
      <c r="C62" s="76"/>
      <c r="F62" s="168" t="s">
        <v>144</v>
      </c>
      <c r="G62" s="67"/>
      <c r="H62" s="67"/>
    </row>
    <row r="63" spans="1:8" s="68" customFormat="1" ht="18.75" customHeight="1" thickBot="1">
      <c r="A63" s="161">
        <v>2</v>
      </c>
      <c r="B63" s="159"/>
      <c r="D63" s="68" t="s">
        <v>148</v>
      </c>
      <c r="F63" s="169" t="s">
        <v>145</v>
      </c>
      <c r="G63" s="67"/>
      <c r="H63" s="67"/>
    </row>
    <row r="64" spans="1:8" s="68" customFormat="1" ht="18.75" customHeight="1">
      <c r="A64" s="160"/>
      <c r="B64" s="65"/>
      <c r="F64" s="91"/>
      <c r="G64" s="67"/>
      <c r="H64" s="67"/>
    </row>
    <row r="65" spans="1:8" s="68" customFormat="1" ht="18.75" customHeight="1">
      <c r="A65" s="160"/>
      <c r="B65" s="65"/>
      <c r="F65" s="67"/>
      <c r="G65" s="67"/>
      <c r="H65" s="67"/>
    </row>
    <row r="66" spans="1:8" s="68" customFormat="1" ht="18.75" customHeight="1">
      <c r="A66" s="160"/>
      <c r="B66" s="65"/>
      <c r="G66" s="67"/>
      <c r="H66" s="67"/>
    </row>
    <row r="67" spans="1:8" s="68" customFormat="1" ht="18.75" customHeight="1">
      <c r="A67" s="160"/>
      <c r="B67" s="65"/>
      <c r="G67" s="67"/>
      <c r="H67" s="67"/>
    </row>
    <row r="68" spans="1:8" s="68" customFormat="1" ht="18.75" customHeight="1">
      <c r="A68" s="160"/>
      <c r="B68" s="65"/>
      <c r="G68" s="67"/>
      <c r="H68" s="67"/>
    </row>
    <row r="69" spans="1:8" s="68" customFormat="1" ht="18.75" customHeight="1">
      <c r="A69" s="160"/>
      <c r="B69" s="65"/>
      <c r="G69" s="67"/>
      <c r="H69" s="67"/>
    </row>
    <row r="70" spans="1:8" s="68" customFormat="1" ht="18.75" customHeight="1">
      <c r="A70" s="160"/>
      <c r="B70" s="65"/>
      <c r="G70" s="67"/>
      <c r="H70" s="67"/>
    </row>
    <row r="71" spans="1:8" s="68" customFormat="1" ht="18.75" customHeight="1">
      <c r="A71" s="160"/>
      <c r="B71" s="65"/>
      <c r="G71" s="67"/>
      <c r="H71" s="67"/>
    </row>
  </sheetData>
  <mergeCells count="17">
    <mergeCell ref="E2:F3"/>
    <mergeCell ref="E34:F34"/>
    <mergeCell ref="E48:E49"/>
    <mergeCell ref="C52:C53"/>
    <mergeCell ref="D56:D57"/>
    <mergeCell ref="C60:C61"/>
    <mergeCell ref="C36:C37"/>
    <mergeCell ref="D40:D41"/>
    <mergeCell ref="C44:C45"/>
    <mergeCell ref="E16:E17"/>
    <mergeCell ref="C20:C21"/>
    <mergeCell ref="D24:D25"/>
    <mergeCell ref="C28:C29"/>
    <mergeCell ref="D1:E1"/>
    <mergeCell ref="C4:C5"/>
    <mergeCell ref="D8:D9"/>
    <mergeCell ref="C12:C13"/>
  </mergeCells>
  <printOptions/>
  <pageMargins left="0.3" right="0.17" top="0.3" bottom="0.27" header="0.24" footer="0.2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pool4u.com</dc:creator>
  <cp:keywords/>
  <dc:description/>
  <cp:lastModifiedBy>Greg Dingle</cp:lastModifiedBy>
  <cp:lastPrinted>2010-01-18T00:40:04Z</cp:lastPrinted>
  <dcterms:created xsi:type="dcterms:W3CDTF">2004-05-25T13:41:43Z</dcterms:created>
  <dcterms:modified xsi:type="dcterms:W3CDTF">2010-01-18T00:40:10Z</dcterms:modified>
  <cp:category/>
  <cp:version/>
  <cp:contentType/>
  <cp:contentStatus/>
</cp:coreProperties>
</file>